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Q:\BaLO FLLLEX LER Brabant\Huidig academiejaar\STAB\vrijstellingsbeleid\2122\"/>
    </mc:Choice>
  </mc:AlternateContent>
  <xr:revisionPtr revIDLastSave="0" documentId="13_ncr:1_{6DDE52A3-8191-46A3-AC3F-9216C1A9C2C4}" xr6:coauthVersionLast="45" xr6:coauthVersionMax="45" xr10:uidLastSave="{00000000-0000-0000-0000-000000000000}"/>
  <bookViews>
    <workbookView xWindow="-110" yWindow="-110" windowWidth="19420" windowHeight="10420" xr2:uid="{00000000-000D-0000-FFFF-FFFF00000000}"/>
  </bookViews>
  <sheets>
    <sheet name="FLLLEX 2" sheetId="4" r:id="rId1"/>
    <sheet name="BaKO" sheetId="1" r:id="rId2"/>
    <sheet name="BaSO-SLO" sheetId="3" r:id="rId3"/>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6" i="4" l="1"/>
  <c r="L15" i="4"/>
  <c r="L24" i="3"/>
  <c r="L11" i="3"/>
  <c r="L31" i="4"/>
  <c r="L30" i="4"/>
  <c r="L37" i="4"/>
  <c r="L35" i="4"/>
  <c r="B35" i="1"/>
  <c r="L23" i="1"/>
  <c r="L26" i="1"/>
  <c r="L27" i="1"/>
  <c r="L28" i="1"/>
  <c r="L29" i="1"/>
  <c r="L30" i="1"/>
  <c r="L31" i="1"/>
  <c r="L32" i="1"/>
  <c r="L19" i="1"/>
  <c r="L16" i="1"/>
  <c r="L10" i="1"/>
  <c r="L11" i="1"/>
  <c r="L35" i="1"/>
  <c r="L55" i="4"/>
  <c r="L29" i="4"/>
  <c r="L28" i="3"/>
  <c r="L23" i="3"/>
  <c r="B57" i="3"/>
  <c r="B59" i="4"/>
  <c r="L52" i="3"/>
  <c r="L50" i="3"/>
  <c r="L49" i="3"/>
  <c r="L47" i="3"/>
  <c r="L43" i="3"/>
  <c r="L39" i="3"/>
  <c r="L38" i="3"/>
  <c r="L35" i="3"/>
  <c r="L31" i="3"/>
  <c r="L19" i="3"/>
  <c r="L16" i="3"/>
  <c r="L12" i="3"/>
  <c r="L10" i="3"/>
  <c r="L10" i="4"/>
  <c r="L50" i="4"/>
  <c r="L44" i="4"/>
  <c r="L45" i="4"/>
  <c r="L42" i="4"/>
  <c r="L43" i="4"/>
  <c r="L39" i="4"/>
  <c r="L41" i="4"/>
  <c r="L38" i="4"/>
  <c r="L25" i="4"/>
  <c r="L24" i="4"/>
  <c r="L21" i="4"/>
  <c r="L16" i="4"/>
  <c r="L14" i="4"/>
  <c r="L13" i="4"/>
  <c r="L57" i="3"/>
  <c r="L60" i="4"/>
</calcChain>
</file>

<file path=xl/sharedStrings.xml><?xml version="1.0" encoding="utf-8"?>
<sst xmlns="http://schemas.openxmlformats.org/spreadsheetml/2006/main" count="347" uniqueCount="108">
  <si>
    <t>FLLLEX 1 BAKO</t>
  </si>
  <si>
    <t>FLLLEX 1 BASO/SLO</t>
  </si>
  <si>
    <t>SP</t>
  </si>
  <si>
    <t>SEM</t>
  </si>
  <si>
    <t>Leerprocessen begeleiden instroom</t>
  </si>
  <si>
    <t>Leerprocessen begeleiden doorstroom</t>
  </si>
  <si>
    <t>Zorgbreed werken</t>
  </si>
  <si>
    <t>JV</t>
  </si>
  <si>
    <t>Aanvankelijke leerprocessen begeleiden</t>
  </si>
  <si>
    <t>Leerprocessen begeleiden uitstroom</t>
  </si>
  <si>
    <t xml:space="preserve">Leerprocessen onderzoeken </t>
  </si>
  <si>
    <t>Leerprocessen onderzoeken</t>
  </si>
  <si>
    <t>Leraar zijn is meer dan een beroep; het is een identiteit. Leraars zijn authentiek, inspirerend en innovatief. Ze zetten hun hele persoonlijkheid in om anderen tot leren te brengen. Leraars beseffen dat ze de verantwoordelijkheid hebben om in de complexe realiteit van onderwijs voortdurend keuzes te maken in het belang van kinderen en jongeren. Leraars maken ten volle deel uit van de samenleving. Ze nemen het engagement op om mee te zorgen voor een duurzame en rechtvaardige samenleving. Als wereldburgers zijn ze zich bewust van wat er beweegt en wat dit betekent voor het onderwijs. Vanuit hun idealisme werken ze actief mee aan een betere wereld. Leraars stellen zich tot doel om zelf de verandering te zijn die ze nastreven.</t>
  </si>
  <si>
    <t xml:space="preserve">RZL: Levensbeschouwelijke vorming </t>
  </si>
  <si>
    <t>groeilabo ontwikkel</t>
  </si>
  <si>
    <t>groeilabo ontplooi</t>
  </si>
  <si>
    <t xml:space="preserve">groeilabo ontplooi </t>
  </si>
  <si>
    <t>Leraars creëren krachtige leeromgevingen. Ze nemen de diversiteit van de groep als uitgangspunt en leggen de focus op het leren en ontwikkelen van kinderen en jongeren. Leraars bezitten een brede kennisbasis waarin (vak)inhoudelijke en pedagogisch-didactische elementen elkaar ontmoeten. Deze zetten zij in om gepaste antwoorden te vinden binnen de complexe onderwijspraktijk. Leraars zijn zich ervan bewust dat kennis steeds in ontwikkeling is, dat vragen stellen soms belangrijker is dan antwoorden geven. Daarom hebben leraars een onderzoekende houding. Ze onderzoeken op een systematische manier hoe ze hun onderwijspraktijk kunnen versterken. Met een open blik durven ze nieuwe paden bewandelen.</t>
  </si>
  <si>
    <t xml:space="preserve">Nederlands </t>
  </si>
  <si>
    <t xml:space="preserve">Frans </t>
  </si>
  <si>
    <t xml:space="preserve">Wiskunde  </t>
  </si>
  <si>
    <t xml:space="preserve">Wereldoriëntatie algemene didactiek </t>
  </si>
  <si>
    <t xml:space="preserve">Wetenschap en techniek </t>
  </si>
  <si>
    <t xml:space="preserve">Mens en samenleving </t>
  </si>
  <si>
    <t xml:space="preserve">Beweging </t>
  </si>
  <si>
    <t xml:space="preserve">Leraars worden gedreven door wat kinderen en jongeren bezighoudt, wie ze zijn en hoe ze kijken naar de wereld. Om het onderwijs vorm te geven, vertrekken leraars telkens opnieuw vanuit het perspectief en de leefwereld van kinderen en jongeren. Leraars geloven in de emancipatorische kracht van onderwijs. Iedereen heeft recht op leren en kan leren. Leren is leren weten, leren doen, leren samenleven om te leren zijn. Vanuit een passie voor leren en ontwikkelen dagen leraars kinderen en jongeren uit in hun kunnen en hun zijn. Leraars begeleiden hen van nabij zodat ze met vertrouwen openstaan voor een onbekende wereld, deze samen met anderen willen verkennen en er betekenis aan leren geven. Leraars stimuleren kinderen en jongeren om hun eigen leren in handen te nemen zodat ze steeds meer van de werkelijkheid vatten. </t>
  </si>
  <si>
    <t xml:space="preserve">Leraars hebben anderen nodig om een goede leraar te zijn en te zorgen voor krachtig onderwijs. Ze engageren zich binnen een schoolteam, de brede onderwijsgemeenschap en de maatschappij als geheel. ‘Samen school maken’ doen  ze met verschillende partners. Vanuit de overtuiging dat onderwijs niet stopt aan de schoolpoort, gaan leraars actief in dialoog met kinderen en jongeren en hun omgeving. Leraars werken samen met anderen om zich steeds verder te professionaliseren. Samen onderwijs ontwikkelen gebeurt zowel binnen het eigen schoolteam als daarbuiten, regionaal en internationaal. </t>
  </si>
  <si>
    <t xml:space="preserve"> LERAARS BEWEGEN VOOR KINDEREN </t>
  </si>
  <si>
    <t xml:space="preserve"> LERAARS BEWEGEN MET HUN HELE ZIJN </t>
  </si>
  <si>
    <t xml:space="preserve"> LERAARS BEWEGEN MET KENNIS VAN ZAKEN</t>
  </si>
  <si>
    <t xml:space="preserve"> LERAARS BEWEGEN SAMEN</t>
  </si>
  <si>
    <t xml:space="preserve">Leren en ontwikkelen begeleiden instroom </t>
  </si>
  <si>
    <t xml:space="preserve">Leren en ontwikkelen begeleiden uitstroom </t>
  </si>
  <si>
    <t>Wereldleraarschap</t>
  </si>
  <si>
    <t>Duurzaamheid en diversiteit in de school</t>
  </si>
  <si>
    <t>Media</t>
  </si>
  <si>
    <t>Kunst.zinnig</t>
  </si>
  <si>
    <t xml:space="preserve"> </t>
  </si>
  <si>
    <t>Levensbeschouwing</t>
  </si>
  <si>
    <t>BAnaBA buitengewoon onderwijs</t>
  </si>
  <si>
    <t>ABA pedagogische wetenschappen: onderwijskunde met onderwijsstage in lager onderwijs</t>
  </si>
  <si>
    <t>MA in de pedagogische wetenschappen: orthopedagogie</t>
  </si>
  <si>
    <t>MA in de logopedie en audiologische wetenschappen</t>
  </si>
  <si>
    <t>diploma hoger onderwijs behaald aan een katholieke onderwijsinstelling met 3 SP godsdienst of RZL in programma</t>
  </si>
  <si>
    <t>attest hoger instituut voor godsdienstwetenschappen</t>
  </si>
  <si>
    <t>mandaat godsdienst bisdom</t>
  </si>
  <si>
    <t>ABA in de toegepaste taalkunde (met Frans in het pakket)</t>
  </si>
  <si>
    <t>MA in het vertalen, in het tolken, in de meertalige communicatie (met Frans in het pakket)</t>
  </si>
  <si>
    <t>MA lichamelijke opvoeding</t>
  </si>
  <si>
    <t>ABA in de archeologie</t>
  </si>
  <si>
    <t>MA in de godsdienstwetenschappen</t>
  </si>
  <si>
    <t>MA in de psychologie: schoolpsychologie</t>
  </si>
  <si>
    <t>ABA in de pedagogische wetenschappen: onderwijskunde of sociale pedagogie</t>
  </si>
  <si>
    <t>voortgezette lerarenopleiding zorgverbreding en remediërend werken</t>
  </si>
  <si>
    <t>BaSO Nederlands</t>
  </si>
  <si>
    <t>BaSO Frans</t>
  </si>
  <si>
    <t>BaSO wiskunde</t>
  </si>
  <si>
    <t>BaSO geschiedenis</t>
  </si>
  <si>
    <t>BaSO aardrijkskunde</t>
  </si>
  <si>
    <t>BaSO LO</t>
  </si>
  <si>
    <t>Master lichamelijke opvoeding</t>
  </si>
  <si>
    <t>Vrijstelling  voor de volgende opleidingen</t>
  </si>
  <si>
    <t>vrijstelling voor de volgende opleidingen</t>
  </si>
  <si>
    <t>FLLLEX 2</t>
  </si>
  <si>
    <t>Voor kandidaten met een bachelor diploma hoger onderwijs zonder onderwijsbevoegdheid</t>
  </si>
  <si>
    <t>Voor kandidaten met een bachelor diploma hoger onderwijs met onderwijsbevoegdheid</t>
  </si>
  <si>
    <t xml:space="preserve"> VRIJSTELLINGSTABEL  FLEXIBEL (WERK)TRAJECT 
BACHELOR LAGER ONDERWIJS</t>
  </si>
  <si>
    <t>ABA Wiskunde</t>
  </si>
  <si>
    <t>ABA ingenieurswetenschappen</t>
  </si>
  <si>
    <t>BaSO levensbeschouwing</t>
  </si>
  <si>
    <t>ABA in de godsdienstwetenschappen</t>
  </si>
  <si>
    <t>MA in de taal- en letterkunde (met Nederlands in het pakket)</t>
  </si>
  <si>
    <t>ABA in de taal- en letterkunde (met Nederlands in het pakket)</t>
  </si>
  <si>
    <t>ABA in de taal- en letterkunde (met Frans in het pakket)</t>
  </si>
  <si>
    <t>Aanvraag mogelijk i.f.v. de vooropleiding</t>
  </si>
  <si>
    <t>BAnaBA buitengewoon onderwijs met voorwaarden beschreven in het traject voor de BAnaBA buitengewoon onderwijs</t>
  </si>
  <si>
    <t>Voortgezette lerarenopleiding zorgverbreding en remediërend leren</t>
  </si>
  <si>
    <t>BaSO biologie, BaSO aardrijkskunde, BaSO techniek, BaSO fysica</t>
  </si>
  <si>
    <t xml:space="preserve">ABA aardrijkskunde, ABA fysica, ABA geografie, ABA bioingenieur, ABA burgerlijk ingenieur, ABA industrieel ingenieur, </t>
  </si>
  <si>
    <t>ABA in de bio-ingenieurswetenschappen, ABA biomedische wetenschappen, ABA farmacie, ABA kinesiterapie, ABA lichamelijke opvoeding</t>
  </si>
  <si>
    <t>ABA biologie, ABA geologie</t>
  </si>
  <si>
    <t>EVK</t>
  </si>
  <si>
    <t>nee</t>
  </si>
  <si>
    <t>bron EVK</t>
  </si>
  <si>
    <t>Naam Student:</t>
  </si>
  <si>
    <t xml:space="preserve">SP </t>
  </si>
  <si>
    <t>Totaal aantal SP</t>
  </si>
  <si>
    <t>TOTAAL</t>
  </si>
  <si>
    <t>TOTAAL OP TE NEMEN SP</t>
  </si>
  <si>
    <t>Totaal op te nemen studiepunten</t>
  </si>
  <si>
    <t>Effectief aantal op te nemen studiepunten</t>
  </si>
  <si>
    <t>MA geografie, MA geschiedenis, ABA geschiedenis</t>
  </si>
  <si>
    <t>ABA in de geografie, ABA geschiedenis</t>
  </si>
  <si>
    <t>MA in de pedagogische wetenschappen: onderwijskunde of orthopedagogiek en 'sociale en curlturele pedagogie'</t>
  </si>
  <si>
    <t>Master of science in de sociologie</t>
  </si>
  <si>
    <t>diploma</t>
  </si>
  <si>
    <t>diploma hoger onderwijs behaald aan een katholieke onderwijsinstelling met 3 SP  RZL in programma</t>
  </si>
  <si>
    <t>BaSO Plastische opvoeding - project kunstvakken</t>
  </si>
  <si>
    <t>attest hoger instituut voor godsdienstwetenschappen.  Als student mandaat godsdienst heeft krijgt hij/zij vrijstelling voor inhouden en moet enkel leerprocessen afleggen.  Alternatief vak.</t>
  </si>
  <si>
    <t>BAnaBA buitengewoon onderwijs/zorgverbreding en remediërend werken</t>
  </si>
  <si>
    <t xml:space="preserve"> MA in de psychologie: optie schoolpsychologie</t>
  </si>
  <si>
    <t>Sociale readaptatiewetenschappen SRW (credit op  Organisatiebeleid en - beheer, Sociologie, Intercultureel werken en Child and youth studies)</t>
  </si>
  <si>
    <t>pakket 30 SP (RK0030)</t>
  </si>
  <si>
    <t>beweging 3 SP</t>
  </si>
  <si>
    <t>aanvankelijke 8 SP</t>
  </si>
  <si>
    <t>WO algemene did 4 SP</t>
  </si>
  <si>
    <t>KunstZinnig 9 SP</t>
  </si>
  <si>
    <t>MA geografie, MA biologie, MA geologie, MA bio ingenieur, MA industrieel ingenieur, MA burgerlijk ingenieur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</si>
</sst>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1"/>
      <name val="Tahoma"/>
      <family val="2"/>
    </font>
    <font>
      <sz val="16"/>
      <color theme="0"/>
      <name val="Tahoma"/>
      <family val="2"/>
    </font>
    <font>
      <sz val="16"/>
      <color theme="0"/>
      <name val="Calibri"/>
      <family val="2"/>
      <scheme val="minor"/>
    </font>
    <font>
      <sz val="10"/>
      <color rgb="FF002757"/>
      <name val="Tahoma"/>
      <family val="2"/>
    </font>
    <font>
      <sz val="11"/>
      <color rgb="FF002757"/>
      <name val="Tahoma"/>
      <family val="2"/>
    </font>
    <font>
      <b/>
      <sz val="22"/>
      <color rgb="FF002757"/>
      <name val="Tahoma"/>
      <family val="2"/>
    </font>
    <font>
      <b/>
      <sz val="20"/>
      <color theme="0"/>
      <name val="Tahoma"/>
      <family val="2"/>
    </font>
    <font>
      <b/>
      <sz val="10"/>
      <color rgb="FF002757"/>
      <name val="Tahoma"/>
      <family val="2"/>
    </font>
    <font>
      <b/>
      <sz val="11"/>
      <color rgb="FF002757"/>
      <name val="Tahoma"/>
      <family val="2"/>
    </font>
    <font>
      <b/>
      <sz val="11"/>
      <color theme="1"/>
      <name val="Tahoma"/>
      <family val="2"/>
    </font>
    <font>
      <sz val="9"/>
      <color rgb="FF002757"/>
      <name val="Tahoma"/>
      <family val="2"/>
    </font>
    <font>
      <sz val="9"/>
      <color rgb="FF002757"/>
      <name val="Calibri"/>
      <family val="2"/>
      <scheme val="minor"/>
    </font>
    <font>
      <sz val="10"/>
      <color rgb="FF002060"/>
      <name val="Tahoma"/>
      <family val="2"/>
    </font>
    <font>
      <sz val="10"/>
      <color theme="1"/>
      <name val="Tahoma"/>
      <family val="2"/>
    </font>
    <font>
      <b/>
      <sz val="10"/>
      <color theme="0"/>
      <name val="Tahoma"/>
      <family val="2"/>
    </font>
    <font>
      <b/>
      <sz val="10"/>
      <color theme="1"/>
      <name val="Tahoma"/>
      <family val="2"/>
    </font>
    <font>
      <sz val="9"/>
      <color rgb="FF002757"/>
      <name val="Verdana"/>
      <family val="2"/>
    </font>
    <font>
      <b/>
      <sz val="8"/>
      <color rgb="FF002757"/>
      <name val="Tahoma"/>
      <family val="2"/>
    </font>
  </fonts>
  <fills count="8">
    <fill>
      <patternFill patternType="none"/>
    </fill>
    <fill>
      <patternFill patternType="gray125"/>
    </fill>
    <fill>
      <patternFill patternType="solid">
        <fgColor rgb="FFE00049"/>
        <bgColor indexed="64"/>
      </patternFill>
    </fill>
    <fill>
      <patternFill patternType="solid">
        <fgColor rgb="FF002757"/>
        <bgColor indexed="64"/>
      </patternFill>
    </fill>
    <fill>
      <patternFill patternType="solid">
        <fgColor rgb="FF9FDAF9"/>
        <bgColor indexed="64"/>
      </patternFill>
    </fill>
    <fill>
      <patternFill patternType="solid">
        <fgColor rgb="FFE3F4FD"/>
        <bgColor indexed="64"/>
      </patternFill>
    </fill>
    <fill>
      <patternFill patternType="solid">
        <fgColor theme="4" tint="0.79998168889431442"/>
        <bgColor indexed="64"/>
      </patternFill>
    </fill>
    <fill>
      <patternFill patternType="solid">
        <fgColor rgb="FFFFFF00"/>
        <bgColor indexed="64"/>
      </patternFill>
    </fill>
  </fills>
  <borders count="56">
    <border>
      <left/>
      <right/>
      <top/>
      <bottom/>
      <diagonal/>
    </border>
    <border>
      <left style="thin">
        <color rgb="FF002757"/>
      </left>
      <right style="thin">
        <color rgb="FF002757"/>
      </right>
      <top style="thin">
        <color rgb="FF002757"/>
      </top>
      <bottom style="thin">
        <color rgb="FF002757"/>
      </bottom>
      <diagonal/>
    </border>
    <border>
      <left/>
      <right/>
      <top/>
      <bottom style="thin">
        <color rgb="FF002757"/>
      </bottom>
      <diagonal/>
    </border>
    <border>
      <left style="thin">
        <color rgb="FF002757"/>
      </left>
      <right/>
      <top style="thin">
        <color rgb="FF002757"/>
      </top>
      <bottom style="thin">
        <color rgb="FF002757"/>
      </bottom>
      <diagonal/>
    </border>
    <border>
      <left/>
      <right/>
      <top style="thin">
        <color rgb="FF002757"/>
      </top>
      <bottom style="thin">
        <color rgb="FF002757"/>
      </bottom>
      <diagonal/>
    </border>
    <border>
      <left/>
      <right style="thin">
        <color rgb="FF002757"/>
      </right>
      <top style="thin">
        <color rgb="FF002757"/>
      </top>
      <bottom style="thin">
        <color rgb="FF002757"/>
      </bottom>
      <diagonal/>
    </border>
    <border>
      <left style="thin">
        <color rgb="FF002757"/>
      </left>
      <right/>
      <top style="thin">
        <color rgb="FF002757"/>
      </top>
      <bottom/>
      <diagonal/>
    </border>
    <border>
      <left/>
      <right/>
      <top style="thin">
        <color rgb="FF002757"/>
      </top>
      <bottom/>
      <diagonal/>
    </border>
    <border>
      <left style="thin">
        <color rgb="FF002757"/>
      </left>
      <right/>
      <top/>
      <bottom/>
      <diagonal/>
    </border>
    <border>
      <left style="thin">
        <color indexed="64"/>
      </left>
      <right style="thin">
        <color indexed="64"/>
      </right>
      <top style="thin">
        <color indexed="64"/>
      </top>
      <bottom style="thin">
        <color indexed="64"/>
      </bottom>
      <diagonal/>
    </border>
    <border>
      <left style="thin">
        <color rgb="FF002757"/>
      </left>
      <right style="thin">
        <color rgb="FF002757"/>
      </right>
      <top/>
      <bottom style="thin">
        <color rgb="FF002757"/>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rgb="FF002757"/>
      </left>
      <right style="thin">
        <color rgb="FF002757"/>
      </right>
      <top style="thin">
        <color rgb="FF002757"/>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thin">
        <color indexed="64"/>
      </left>
      <right/>
      <top/>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rgb="FF002757"/>
      </left>
      <right style="thin">
        <color indexed="64"/>
      </right>
      <top style="thin">
        <color rgb="FF002757"/>
      </top>
      <bottom style="thin">
        <color rgb="FF002757"/>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rgb="FF002757"/>
      </left>
      <right/>
      <top style="hair">
        <color indexed="64"/>
      </top>
      <bottom style="thin">
        <color rgb="FF002757"/>
      </bottom>
      <diagonal/>
    </border>
    <border>
      <left/>
      <right/>
      <top style="hair">
        <color indexed="64"/>
      </top>
      <bottom style="thin">
        <color rgb="FF002757"/>
      </bottom>
      <diagonal/>
    </border>
    <border>
      <left style="thin">
        <color rgb="FF002757"/>
      </left>
      <right/>
      <top style="hair">
        <color indexed="64"/>
      </top>
      <bottom/>
      <diagonal/>
    </border>
    <border>
      <left/>
      <right/>
      <top style="hair">
        <color indexed="64"/>
      </top>
      <bottom/>
      <diagonal/>
    </border>
    <border>
      <left style="thin">
        <color rgb="FF002757"/>
      </left>
      <right/>
      <top style="hair">
        <color indexed="64"/>
      </top>
      <bottom style="hair">
        <color indexed="64"/>
      </bottom>
      <diagonal/>
    </border>
    <border>
      <left/>
      <right/>
      <top style="hair">
        <color indexed="64"/>
      </top>
      <bottom style="hair">
        <color indexed="64"/>
      </bottom>
      <diagonal/>
    </border>
    <border>
      <left style="thin">
        <color theme="0"/>
      </left>
      <right/>
      <top style="thin">
        <color rgb="FF002757"/>
      </top>
      <bottom style="thin">
        <color rgb="FF002757"/>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diagonal/>
    </border>
    <border>
      <left style="thin">
        <color rgb="FF002757"/>
      </left>
      <right/>
      <top/>
      <bottom style="thin">
        <color rgb="FF002757"/>
      </bottom>
      <diagonal/>
    </border>
    <border>
      <left style="thin">
        <color rgb="FF002757"/>
      </left>
      <right/>
      <top style="thin">
        <color rgb="FF002757"/>
      </top>
      <bottom style="hair">
        <color indexed="64"/>
      </bottom>
      <diagonal/>
    </border>
    <border>
      <left/>
      <right/>
      <top style="thin">
        <color rgb="FF002757"/>
      </top>
      <bottom style="hair">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dotted">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hair">
        <color indexed="64"/>
      </top>
      <bottom style="hair">
        <color indexed="64"/>
      </bottom>
      <diagonal/>
    </border>
    <border>
      <left style="thin">
        <color rgb="FF002757"/>
      </left>
      <right style="thin">
        <color rgb="FF002757"/>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24">
    <xf numFmtId="0" fontId="0" fillId="0" borderId="0" xfId="0"/>
    <xf numFmtId="0" fontId="1" fillId="0" borderId="0" xfId="0" applyFont="1"/>
    <xf numFmtId="0" fontId="1" fillId="0" borderId="0" xfId="0" applyFont="1" applyAlignment="1"/>
    <xf numFmtId="0" fontId="10" fillId="0" borderId="0" xfId="0" applyFont="1"/>
    <xf numFmtId="0" fontId="1" fillId="0" borderId="0" xfId="0" applyFont="1" applyAlignment="1">
      <alignment vertical="center"/>
    </xf>
    <xf numFmtId="0" fontId="8" fillId="5" borderId="1" xfId="0" applyFont="1" applyFill="1" applyBorder="1" applyAlignment="1">
      <alignment vertical="center" wrapText="1"/>
    </xf>
    <xf numFmtId="0" fontId="8" fillId="5" borderId="1" xfId="0" applyFont="1" applyFill="1" applyBorder="1" applyAlignment="1">
      <alignment horizontal="center" vertical="center" wrapText="1"/>
    </xf>
    <xf numFmtId="0" fontId="4" fillId="5" borderId="1" xfId="0" applyFont="1" applyFill="1" applyBorder="1" applyAlignment="1">
      <alignment vertical="center" wrapText="1"/>
    </xf>
    <xf numFmtId="0" fontId="4" fillId="5" borderId="1" xfId="0" applyFont="1" applyFill="1" applyBorder="1" applyAlignment="1">
      <alignment horizontal="center" vertical="center" wrapText="1"/>
    </xf>
    <xf numFmtId="0" fontId="5" fillId="0" borderId="0" xfId="0" applyFont="1"/>
    <xf numFmtId="0" fontId="5" fillId="0" borderId="0" xfId="0" applyFont="1" applyAlignment="1"/>
    <xf numFmtId="0" fontId="4" fillId="5" borderId="3"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4" fillId="5" borderId="29" xfId="0" applyFont="1" applyFill="1" applyBorder="1" applyAlignment="1">
      <alignment horizontal="center" vertical="center" wrapText="1"/>
    </xf>
    <xf numFmtId="0" fontId="4" fillId="5" borderId="13" xfId="0" applyFont="1" applyFill="1" applyBorder="1" applyAlignment="1">
      <alignment vertical="center" wrapText="1"/>
    </xf>
    <xf numFmtId="0" fontId="4" fillId="5" borderId="13" xfId="0" applyFont="1" applyFill="1" applyBorder="1" applyAlignment="1">
      <alignment horizontal="center" vertical="center" wrapText="1"/>
    </xf>
    <xf numFmtId="0" fontId="4" fillId="5" borderId="9" xfId="0" applyFont="1" applyFill="1" applyBorder="1" applyAlignment="1">
      <alignment vertical="center" wrapText="1"/>
    </xf>
    <xf numFmtId="0" fontId="4" fillId="5" borderId="9" xfId="0" applyFont="1" applyFill="1" applyBorder="1" applyAlignment="1">
      <alignment horizontal="center" vertical="center" wrapText="1"/>
    </xf>
    <xf numFmtId="0" fontId="14" fillId="0" borderId="0" xfId="0" applyFont="1"/>
    <xf numFmtId="0" fontId="4" fillId="5" borderId="43" xfId="0" applyFont="1" applyFill="1" applyBorder="1" applyAlignment="1">
      <alignment vertical="center"/>
    </xf>
    <xf numFmtId="0" fontId="4" fillId="5" borderId="2" xfId="0" applyFont="1" applyFill="1" applyBorder="1" applyAlignment="1">
      <alignment vertical="center"/>
    </xf>
    <xf numFmtId="0" fontId="1" fillId="0" borderId="9" xfId="0" applyFont="1" applyBorder="1"/>
    <xf numFmtId="0" fontId="10" fillId="0" borderId="0" xfId="0" applyFont="1" applyAlignment="1">
      <alignment horizontal="right" vertical="center"/>
    </xf>
    <xf numFmtId="0" fontId="1" fillId="0" borderId="0" xfId="0" applyFont="1" applyAlignment="1">
      <alignment vertical="top"/>
    </xf>
    <xf numFmtId="0" fontId="10" fillId="0" borderId="0" xfId="0" applyFont="1" applyAlignment="1">
      <alignment vertical="top"/>
    </xf>
    <xf numFmtId="0" fontId="1" fillId="0" borderId="9" xfId="0" applyFont="1" applyBorder="1" applyAlignment="1">
      <alignment vertical="top"/>
    </xf>
    <xf numFmtId="0" fontId="10" fillId="0" borderId="9" xfId="0" applyFont="1" applyBorder="1" applyAlignment="1">
      <alignment vertical="top"/>
    </xf>
    <xf numFmtId="0" fontId="1" fillId="5" borderId="9" xfId="0" applyFont="1" applyFill="1" applyBorder="1" applyAlignment="1">
      <alignment vertical="center"/>
    </xf>
    <xf numFmtId="0" fontId="10" fillId="5" borderId="9" xfId="0" applyFont="1" applyFill="1" applyBorder="1" applyAlignment="1">
      <alignment vertical="center"/>
    </xf>
    <xf numFmtId="0" fontId="1" fillId="0" borderId="0" xfId="0" applyFont="1" applyAlignment="1">
      <alignment horizontal="center" vertical="top"/>
    </xf>
    <xf numFmtId="0" fontId="10" fillId="0" borderId="9" xfId="0" applyFont="1" applyBorder="1" applyAlignment="1">
      <alignment horizontal="center" vertical="top"/>
    </xf>
    <xf numFmtId="0" fontId="14" fillId="0" borderId="9" xfId="0" applyFont="1" applyBorder="1" applyAlignment="1">
      <alignment horizontal="center" vertical="top"/>
    </xf>
    <xf numFmtId="0" fontId="1" fillId="0" borderId="9" xfId="0" applyFont="1" applyBorder="1" applyAlignment="1">
      <alignment horizontal="center" vertical="top"/>
    </xf>
    <xf numFmtId="0" fontId="10" fillId="5" borderId="9" xfId="0" applyFont="1" applyFill="1" applyBorder="1" applyAlignment="1">
      <alignment horizontal="left" vertical="center"/>
    </xf>
    <xf numFmtId="0" fontId="10" fillId="0" borderId="9" xfId="0" applyFont="1" applyBorder="1" applyAlignment="1">
      <alignment horizontal="left" vertical="top"/>
    </xf>
    <xf numFmtId="0" fontId="10" fillId="0" borderId="0" xfId="0" applyFont="1" applyAlignment="1">
      <alignment horizontal="left" vertical="top"/>
    </xf>
    <xf numFmtId="0" fontId="16" fillId="0" borderId="9" xfId="0" applyFont="1" applyBorder="1" applyAlignment="1">
      <alignment horizontal="left" vertical="top"/>
    </xf>
    <xf numFmtId="0" fontId="10" fillId="5" borderId="9" xfId="0" applyFont="1" applyFill="1" applyBorder="1" applyAlignment="1">
      <alignment horizontal="center" vertical="top"/>
    </xf>
    <xf numFmtId="0" fontId="10" fillId="5" borderId="9" xfId="0" applyFont="1" applyFill="1" applyBorder="1" applyAlignment="1">
      <alignment horizontal="center" vertical="center"/>
    </xf>
    <xf numFmtId="0" fontId="10" fillId="0" borderId="0" xfId="0" applyFont="1" applyAlignment="1">
      <alignment horizontal="center" vertical="center"/>
    </xf>
    <xf numFmtId="0" fontId="10" fillId="0" borderId="0" xfId="0" applyFont="1" applyBorder="1" applyAlignment="1">
      <alignment horizontal="center" vertical="center"/>
    </xf>
    <xf numFmtId="0" fontId="10" fillId="0" borderId="12" xfId="0" applyFont="1" applyBorder="1" applyAlignment="1">
      <alignment horizontal="center" vertical="center"/>
    </xf>
    <xf numFmtId="0" fontId="10" fillId="0" borderId="9" xfId="0" applyFont="1" applyBorder="1" applyAlignment="1">
      <alignment horizontal="center" vertical="center"/>
    </xf>
    <xf numFmtId="0" fontId="1" fillId="0" borderId="12" xfId="0" applyFont="1" applyBorder="1" applyAlignment="1">
      <alignment vertical="top"/>
    </xf>
    <xf numFmtId="0" fontId="1" fillId="0" borderId="12" xfId="0" applyFont="1" applyBorder="1" applyAlignment="1">
      <alignment horizontal="center" vertical="top"/>
    </xf>
    <xf numFmtId="0" fontId="1" fillId="0" borderId="9" xfId="0" applyFont="1" applyBorder="1" applyAlignment="1">
      <alignment horizontal="center" vertical="top"/>
    </xf>
    <xf numFmtId="0" fontId="10" fillId="0" borderId="0" xfId="0" applyFont="1" applyAlignment="1">
      <alignment horizontal="center" vertical="top"/>
    </xf>
    <xf numFmtId="0" fontId="1" fillId="5" borderId="9" xfId="0" applyFont="1" applyFill="1" applyBorder="1" applyAlignment="1">
      <alignment horizontal="center" vertical="top"/>
    </xf>
    <xf numFmtId="0" fontId="1" fillId="0" borderId="0" xfId="0" applyFont="1" applyAlignment="1">
      <alignment vertical="top" wrapText="1"/>
    </xf>
    <xf numFmtId="0" fontId="10" fillId="5" borderId="9" xfId="0" applyFont="1" applyFill="1" applyBorder="1" applyAlignment="1">
      <alignment vertical="center" wrapText="1"/>
    </xf>
    <xf numFmtId="0" fontId="14" fillId="0" borderId="9" xfId="0" applyFont="1" applyBorder="1" applyAlignment="1">
      <alignment vertical="top" wrapText="1"/>
    </xf>
    <xf numFmtId="0" fontId="1" fillId="0" borderId="9" xfId="0" applyFont="1" applyBorder="1" applyAlignment="1">
      <alignment vertical="top" wrapText="1"/>
    </xf>
    <xf numFmtId="0" fontId="10" fillId="0" borderId="9" xfId="0" applyFont="1" applyBorder="1" applyAlignment="1">
      <alignment vertical="top" wrapText="1"/>
    </xf>
    <xf numFmtId="0" fontId="6" fillId="0" borderId="4" xfId="0" applyFont="1" applyBorder="1" applyAlignment="1">
      <alignment horizontal="left" vertical="center" wrapText="1"/>
    </xf>
    <xf numFmtId="0" fontId="6" fillId="0" borderId="2" xfId="0" applyFont="1" applyBorder="1" applyAlignment="1">
      <alignment horizontal="center" vertical="center" wrapText="1"/>
    </xf>
    <xf numFmtId="0" fontId="18" fillId="0" borderId="2" xfId="0" applyFont="1" applyBorder="1" applyAlignment="1">
      <alignment horizontal="center" vertical="center" wrapText="1"/>
    </xf>
    <xf numFmtId="0" fontId="10" fillId="0" borderId="0" xfId="0" applyFont="1" applyBorder="1" applyAlignment="1">
      <alignment horizontal="left" vertical="top"/>
    </xf>
    <xf numFmtId="0" fontId="1" fillId="0" borderId="0" xfId="0" applyFont="1" applyBorder="1" applyAlignment="1">
      <alignment horizontal="center" vertical="top" wrapText="1"/>
    </xf>
    <xf numFmtId="0" fontId="1" fillId="0" borderId="0" xfId="0" applyFont="1" applyBorder="1" applyAlignment="1">
      <alignment horizontal="center" vertical="top"/>
    </xf>
    <xf numFmtId="0" fontId="1" fillId="0" borderId="9" xfId="0" applyFont="1" applyBorder="1" applyAlignment="1">
      <alignment horizontal="center" vertical="top"/>
    </xf>
    <xf numFmtId="0" fontId="10" fillId="0" borderId="9" xfId="0" applyFont="1" applyBorder="1" applyAlignment="1">
      <alignment horizontal="center" vertical="top"/>
    </xf>
    <xf numFmtId="0" fontId="14" fillId="0" borderId="9" xfId="0" applyFont="1" applyBorder="1" applyAlignment="1">
      <alignment horizontal="center" vertical="top"/>
    </xf>
    <xf numFmtId="0" fontId="14" fillId="0" borderId="12" xfId="0" applyFont="1" applyBorder="1" applyAlignment="1">
      <alignment horizontal="center" vertical="top" wrapText="1"/>
    </xf>
    <xf numFmtId="0" fontId="16" fillId="0" borderId="9" xfId="0" applyFont="1" applyBorder="1" applyAlignment="1">
      <alignment horizontal="left" vertical="top"/>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1" fillId="7" borderId="0" xfId="0" applyFont="1" applyFill="1"/>
    <xf numFmtId="0" fontId="1" fillId="7" borderId="0" xfId="0" applyFont="1" applyFill="1" applyAlignment="1"/>
    <xf numFmtId="0" fontId="11" fillId="4" borderId="1" xfId="0" applyFont="1" applyFill="1" applyBorder="1" applyAlignment="1">
      <alignment vertical="top" wrapText="1"/>
    </xf>
    <xf numFmtId="0" fontId="12" fillId="4" borderId="1" xfId="0" applyFont="1" applyFill="1" applyBorder="1" applyAlignment="1">
      <alignment vertical="top" wrapText="1"/>
    </xf>
    <xf numFmtId="0" fontId="12" fillId="4" borderId="3" xfId="0" applyFont="1" applyFill="1" applyBorder="1" applyAlignment="1">
      <alignment vertical="top" wrapText="1"/>
    </xf>
    <xf numFmtId="0" fontId="2" fillId="2" borderId="1" xfId="0" applyFont="1" applyFill="1" applyBorder="1" applyAlignment="1">
      <alignment vertical="center" wrapText="1"/>
    </xf>
    <xf numFmtId="0" fontId="3" fillId="2" borderId="1" xfId="0" applyFont="1" applyFill="1" applyBorder="1" applyAlignment="1">
      <alignment vertical="center" wrapText="1"/>
    </xf>
    <xf numFmtId="0" fontId="3" fillId="2" borderId="3" xfId="0" applyFont="1" applyFill="1" applyBorder="1" applyAlignment="1">
      <alignment vertical="center" wrapText="1"/>
    </xf>
    <xf numFmtId="0" fontId="4" fillId="5" borderId="6" xfId="0" applyFont="1" applyFill="1" applyBorder="1" applyAlignment="1">
      <alignment horizontal="left" vertical="center"/>
    </xf>
    <xf numFmtId="0" fontId="4" fillId="5" borderId="7" xfId="0" applyFont="1" applyFill="1" applyBorder="1" applyAlignment="1">
      <alignment horizontal="left" vertical="center"/>
    </xf>
    <xf numFmtId="0" fontId="6" fillId="0" borderId="0" xfId="0" applyFont="1" applyAlignment="1">
      <alignment horizontal="center" vertical="center" wrapText="1"/>
    </xf>
    <xf numFmtId="0" fontId="6" fillId="0" borderId="2" xfId="0" applyFont="1" applyBorder="1" applyAlignment="1">
      <alignment horizontal="center" vertical="center" wrapText="1"/>
    </xf>
    <xf numFmtId="0" fontId="4" fillId="5" borderId="3" xfId="0" applyFont="1" applyFill="1" applyBorder="1" applyAlignment="1">
      <alignment vertical="center"/>
    </xf>
    <xf numFmtId="0" fontId="4" fillId="5" borderId="4" xfId="0" applyFont="1" applyFill="1" applyBorder="1" applyAlignment="1">
      <alignment vertical="center"/>
    </xf>
    <xf numFmtId="0" fontId="4" fillId="5" borderId="3" xfId="0" applyFont="1" applyFill="1" applyBorder="1" applyAlignment="1">
      <alignment horizontal="left"/>
    </xf>
    <xf numFmtId="0" fontId="4" fillId="5" borderId="4" xfId="0" applyFont="1" applyFill="1" applyBorder="1" applyAlignment="1">
      <alignment horizontal="left"/>
    </xf>
    <xf numFmtId="0" fontId="4" fillId="5" borderId="33" xfId="0" applyFont="1" applyFill="1" applyBorder="1" applyAlignment="1">
      <alignment horizontal="left" vertical="center"/>
    </xf>
    <xf numFmtId="0" fontId="4" fillId="5" borderId="34" xfId="0" applyFont="1" applyFill="1" applyBorder="1" applyAlignment="1">
      <alignment horizontal="left" vertical="center"/>
    </xf>
    <xf numFmtId="0" fontId="4" fillId="5" borderId="6" xfId="0" applyFont="1" applyFill="1" applyBorder="1" applyAlignment="1">
      <alignment horizontal="left" vertical="center" wrapText="1"/>
    </xf>
    <xf numFmtId="0" fontId="4" fillId="5" borderId="7" xfId="0" applyFont="1" applyFill="1" applyBorder="1" applyAlignment="1">
      <alignment horizontal="left" vertical="center" wrapText="1"/>
    </xf>
    <xf numFmtId="0" fontId="4" fillId="5" borderId="35" xfId="0" applyFont="1" applyFill="1" applyBorder="1" applyAlignment="1">
      <alignment horizontal="left" vertical="center"/>
    </xf>
    <xf numFmtId="0" fontId="4" fillId="5" borderId="36" xfId="0" applyFont="1" applyFill="1" applyBorder="1" applyAlignment="1">
      <alignment horizontal="left" vertical="center"/>
    </xf>
    <xf numFmtId="0" fontId="4" fillId="5" borderId="3" xfId="0" applyFont="1" applyFill="1" applyBorder="1" applyAlignment="1">
      <alignment horizontal="left" vertical="center"/>
    </xf>
    <xf numFmtId="0" fontId="4" fillId="5" borderId="4" xfId="0" applyFont="1" applyFill="1" applyBorder="1" applyAlignment="1">
      <alignment horizontal="left" vertical="center"/>
    </xf>
    <xf numFmtId="0" fontId="4" fillId="6" borderId="26" xfId="0" applyFont="1" applyFill="1" applyBorder="1" applyAlignment="1">
      <alignment horizontal="left" vertical="center"/>
    </xf>
    <xf numFmtId="0" fontId="4" fillId="6" borderId="42" xfId="0" applyFont="1" applyFill="1" applyBorder="1" applyAlignment="1">
      <alignment horizontal="left" vertical="center"/>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4" fillId="6" borderId="37" xfId="0" applyFont="1" applyFill="1" applyBorder="1" applyAlignment="1">
      <alignment horizontal="left" vertical="center"/>
    </xf>
    <xf numFmtId="0" fontId="4" fillId="6" borderId="38" xfId="0" applyFont="1" applyFill="1" applyBorder="1" applyAlignment="1">
      <alignment horizontal="left" vertical="center"/>
    </xf>
    <xf numFmtId="0" fontId="4" fillId="6" borderId="52" xfId="0" applyFont="1" applyFill="1" applyBorder="1" applyAlignment="1">
      <alignment horizontal="left" vertical="center"/>
    </xf>
    <xf numFmtId="0" fontId="4" fillId="6" borderId="37" xfId="0" applyFont="1" applyFill="1" applyBorder="1" applyAlignment="1">
      <alignment horizontal="left" vertical="center" wrapText="1"/>
    </xf>
    <xf numFmtId="0" fontId="4" fillId="6" borderId="38" xfId="0" applyFont="1" applyFill="1" applyBorder="1" applyAlignment="1">
      <alignment horizontal="left" vertical="center" wrapText="1"/>
    </xf>
    <xf numFmtId="0" fontId="4" fillId="6" borderId="52" xfId="0" applyFont="1" applyFill="1" applyBorder="1" applyAlignment="1">
      <alignment horizontal="left" vertical="center" wrapText="1"/>
    </xf>
    <xf numFmtId="0" fontId="4" fillId="5" borderId="6" xfId="0" applyFont="1" applyFill="1" applyBorder="1" applyAlignment="1">
      <alignment vertical="center"/>
    </xf>
    <xf numFmtId="0" fontId="4" fillId="5" borderId="7" xfId="0" applyFont="1" applyFill="1" applyBorder="1" applyAlignment="1">
      <alignment vertical="center"/>
    </xf>
    <xf numFmtId="0" fontId="4" fillId="5" borderId="33" xfId="0" applyFont="1" applyFill="1" applyBorder="1" applyAlignment="1">
      <alignment vertical="center"/>
    </xf>
    <xf numFmtId="0" fontId="4" fillId="5" borderId="34" xfId="0" applyFont="1" applyFill="1" applyBorder="1" applyAlignment="1">
      <alignment vertical="center"/>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4" fillId="5" borderId="6" xfId="0" applyFont="1" applyFill="1" applyBorder="1" applyAlignment="1">
      <alignment horizontal="left"/>
    </xf>
    <xf numFmtId="0" fontId="4" fillId="5" borderId="7" xfId="0" applyFont="1" applyFill="1" applyBorder="1" applyAlignment="1">
      <alignment horizontal="left"/>
    </xf>
    <xf numFmtId="0" fontId="4" fillId="5" borderId="8" xfId="0" applyFont="1" applyFill="1" applyBorder="1" applyAlignment="1">
      <alignment horizontal="left" vertical="center"/>
    </xf>
    <xf numFmtId="0" fontId="4" fillId="5" borderId="0" xfId="0" applyFont="1" applyFill="1" applyBorder="1" applyAlignment="1">
      <alignment horizontal="left" vertical="center"/>
    </xf>
    <xf numFmtId="0" fontId="10" fillId="0" borderId="9" xfId="0" applyFont="1" applyBorder="1" applyAlignment="1">
      <alignment horizontal="left" vertical="top"/>
    </xf>
    <xf numFmtId="0" fontId="16" fillId="0" borderId="9" xfId="0" applyFont="1" applyBorder="1" applyAlignment="1">
      <alignment horizontal="left" vertical="top"/>
    </xf>
    <xf numFmtId="0" fontId="14" fillId="0" borderId="12" xfId="0" applyFont="1" applyBorder="1" applyAlignment="1">
      <alignment horizontal="center" vertical="top" wrapText="1"/>
    </xf>
    <xf numFmtId="0" fontId="14" fillId="0" borderId="25" xfId="0" applyFont="1" applyBorder="1" applyAlignment="1">
      <alignment horizontal="center" vertical="top" wrapText="1"/>
    </xf>
    <xf numFmtId="0" fontId="14" fillId="0" borderId="15" xfId="0" applyFont="1" applyBorder="1" applyAlignment="1">
      <alignment horizontal="center" vertical="top" wrapText="1"/>
    </xf>
    <xf numFmtId="0" fontId="6" fillId="0" borderId="4" xfId="0" applyFont="1" applyBorder="1" applyAlignment="1">
      <alignment horizontal="left" vertical="center" wrapText="1"/>
    </xf>
    <xf numFmtId="0" fontId="4" fillId="5" borderId="44" xfId="0" applyFont="1" applyFill="1" applyBorder="1" applyAlignment="1">
      <alignment vertical="center"/>
    </xf>
    <xf numFmtId="0" fontId="4" fillId="5" borderId="45" xfId="0" applyFont="1" applyFill="1" applyBorder="1" applyAlignment="1">
      <alignment vertical="center"/>
    </xf>
    <xf numFmtId="0" fontId="13" fillId="5" borderId="9" xfId="0" applyFont="1" applyFill="1" applyBorder="1" applyAlignment="1">
      <alignment horizontal="left"/>
    </xf>
    <xf numFmtId="0" fontId="13" fillId="5" borderId="46" xfId="0" applyFont="1" applyFill="1" applyBorder="1" applyAlignment="1">
      <alignment horizontal="left"/>
    </xf>
    <xf numFmtId="0" fontId="1" fillId="0" borderId="12" xfId="0" applyFont="1" applyBorder="1" applyAlignment="1">
      <alignment horizontal="center" vertical="top" wrapText="1"/>
    </xf>
    <xf numFmtId="0" fontId="1" fillId="0" borderId="25" xfId="0" applyFont="1" applyBorder="1" applyAlignment="1">
      <alignment horizontal="center" vertical="top" wrapText="1"/>
    </xf>
    <xf numFmtId="0" fontId="1" fillId="0" borderId="15" xfId="0" applyFont="1" applyBorder="1" applyAlignment="1">
      <alignment horizontal="center" vertical="top" wrapText="1"/>
    </xf>
    <xf numFmtId="0" fontId="4" fillId="0" borderId="37" xfId="0" applyFont="1" applyFill="1" applyBorder="1" applyAlignment="1">
      <alignment horizontal="left" vertical="center"/>
    </xf>
    <xf numFmtId="0" fontId="4" fillId="0" borderId="38" xfId="0" applyFont="1" applyFill="1" applyBorder="1" applyAlignment="1">
      <alignment horizontal="left" vertical="center"/>
    </xf>
    <xf numFmtId="0" fontId="17" fillId="0" borderId="0" xfId="0" applyFont="1" applyBorder="1" applyAlignment="1">
      <alignment horizontal="left" vertical="center" wrapText="1"/>
    </xf>
    <xf numFmtId="0" fontId="1" fillId="0" borderId="9" xfId="0" applyFont="1" applyBorder="1" applyAlignment="1">
      <alignment horizontal="center" vertical="top"/>
    </xf>
    <xf numFmtId="0" fontId="14" fillId="0" borderId="9" xfId="0" applyFont="1" applyBorder="1" applyAlignment="1">
      <alignment horizontal="center" vertical="top"/>
    </xf>
    <xf numFmtId="0" fontId="1" fillId="0" borderId="9" xfId="0" applyFont="1" applyFill="1" applyBorder="1" applyAlignment="1">
      <alignment horizontal="center" vertical="top"/>
    </xf>
    <xf numFmtId="49" fontId="16" fillId="0" borderId="9" xfId="0" applyNumberFormat="1" applyFont="1" applyBorder="1" applyAlignment="1">
      <alignment horizontal="left" vertical="top"/>
    </xf>
    <xf numFmtId="0" fontId="16" fillId="0" borderId="9" xfId="0" applyFont="1" applyBorder="1" applyAlignment="1">
      <alignment horizontal="center" vertical="top"/>
    </xf>
    <xf numFmtId="0" fontId="4" fillId="5" borderId="13" xfId="0" applyFont="1" applyFill="1" applyBorder="1" applyAlignment="1">
      <alignment horizontal="left" vertical="top" wrapText="1"/>
    </xf>
    <xf numFmtId="0" fontId="4" fillId="5" borderId="53" xfId="0" applyFont="1" applyFill="1" applyBorder="1" applyAlignment="1">
      <alignment horizontal="left" vertical="top" wrapText="1"/>
    </xf>
    <xf numFmtId="0" fontId="4" fillId="5" borderId="10" xfId="0" applyFont="1" applyFill="1" applyBorder="1" applyAlignment="1">
      <alignment horizontal="left" vertical="top" wrapText="1"/>
    </xf>
    <xf numFmtId="0" fontId="1" fillId="0" borderId="9" xfId="0" applyFont="1" applyBorder="1" applyAlignment="1">
      <alignment horizontal="center"/>
    </xf>
    <xf numFmtId="0" fontId="11" fillId="4" borderId="13" xfId="0" applyFont="1" applyFill="1" applyBorder="1" applyAlignment="1">
      <alignment vertical="top" wrapText="1"/>
    </xf>
    <xf numFmtId="0" fontId="12" fillId="4" borderId="13" xfId="0" applyFont="1" applyFill="1" applyBorder="1" applyAlignment="1">
      <alignment vertical="top" wrapText="1"/>
    </xf>
    <xf numFmtId="0" fontId="12" fillId="4" borderId="6" xfId="0" applyFont="1" applyFill="1" applyBorder="1" applyAlignment="1">
      <alignment vertical="top" wrapText="1"/>
    </xf>
    <xf numFmtId="0" fontId="3" fillId="2" borderId="10" xfId="0" applyFont="1" applyFill="1" applyBorder="1" applyAlignment="1">
      <alignment vertical="center" wrapText="1"/>
    </xf>
    <xf numFmtId="0" fontId="3" fillId="2" borderId="43" xfId="0" applyFont="1" applyFill="1" applyBorder="1" applyAlignment="1">
      <alignment vertical="center" wrapText="1"/>
    </xf>
    <xf numFmtId="0" fontId="4" fillId="5" borderId="9" xfId="0" applyFont="1" applyFill="1" applyBorder="1" applyAlignment="1">
      <alignment vertical="center"/>
    </xf>
    <xf numFmtId="0" fontId="4" fillId="5" borderId="46" xfId="0" applyFont="1" applyFill="1" applyBorder="1" applyAlignment="1">
      <alignment vertical="center"/>
    </xf>
    <xf numFmtId="0" fontId="4" fillId="5" borderId="30" xfId="0" applyFont="1" applyFill="1" applyBorder="1" applyAlignment="1">
      <alignment horizontal="left" vertical="center" wrapText="1"/>
    </xf>
    <xf numFmtId="0" fontId="4" fillId="5" borderId="27" xfId="0" applyFont="1" applyFill="1" applyBorder="1" applyAlignment="1">
      <alignment horizontal="left" vertical="center" wrapText="1"/>
    </xf>
    <xf numFmtId="0" fontId="4" fillId="5" borderId="28" xfId="0" applyFont="1" applyFill="1" applyBorder="1" applyAlignment="1">
      <alignment horizontal="left" vertical="center" wrapText="1"/>
    </xf>
    <xf numFmtId="0" fontId="4" fillId="5" borderId="24" xfId="0" applyFont="1" applyFill="1" applyBorder="1" applyAlignment="1">
      <alignment vertical="center"/>
    </xf>
    <xf numFmtId="0" fontId="4" fillId="5" borderId="40" xfId="0" applyFont="1" applyFill="1" applyBorder="1" applyAlignment="1">
      <alignment vertical="center"/>
    </xf>
    <xf numFmtId="0" fontId="4" fillId="5" borderId="12" xfId="0" applyFont="1" applyFill="1" applyBorder="1" applyAlignment="1">
      <alignment vertical="center"/>
    </xf>
    <xf numFmtId="0" fontId="4" fillId="5" borderId="50" xfId="0" applyFont="1" applyFill="1" applyBorder="1" applyAlignment="1">
      <alignment vertical="center"/>
    </xf>
    <xf numFmtId="0" fontId="4" fillId="5" borderId="12" xfId="0" applyFont="1" applyFill="1" applyBorder="1" applyAlignment="1">
      <alignment horizontal="left" vertical="center" wrapText="1"/>
    </xf>
    <xf numFmtId="0" fontId="4" fillId="5" borderId="50" xfId="0" applyFont="1" applyFill="1" applyBorder="1" applyAlignment="1">
      <alignment horizontal="left" vertical="center" wrapText="1"/>
    </xf>
    <xf numFmtId="0" fontId="4" fillId="5" borderId="9" xfId="0" applyFont="1" applyFill="1" applyBorder="1" applyAlignment="1">
      <alignment horizontal="left" vertical="center"/>
    </xf>
    <xf numFmtId="0" fontId="4" fillId="5" borderId="46" xfId="0" applyFont="1" applyFill="1" applyBorder="1" applyAlignment="1">
      <alignment horizontal="left" vertical="center"/>
    </xf>
    <xf numFmtId="0" fontId="4" fillId="5" borderId="31" xfId="0" applyFont="1" applyFill="1" applyBorder="1" applyAlignment="1">
      <alignment horizontal="left" vertical="center"/>
    </xf>
    <xf numFmtId="0" fontId="4" fillId="5" borderId="17" xfId="0" applyFont="1" applyFill="1" applyBorder="1" applyAlignment="1">
      <alignment horizontal="left" vertical="center"/>
    </xf>
    <xf numFmtId="0" fontId="4" fillId="5" borderId="23" xfId="0" applyFont="1" applyFill="1" applyBorder="1" applyAlignment="1">
      <alignment horizontal="left" vertical="center"/>
    </xf>
    <xf numFmtId="0" fontId="4" fillId="5" borderId="32" xfId="0" applyFont="1" applyFill="1" applyBorder="1" applyAlignment="1">
      <alignment horizontal="left" vertical="center"/>
    </xf>
    <xf numFmtId="0" fontId="4" fillId="5" borderId="18" xfId="0" applyFont="1" applyFill="1" applyBorder="1" applyAlignment="1">
      <alignment horizontal="left" vertical="center"/>
    </xf>
    <xf numFmtId="0" fontId="4" fillId="5" borderId="22" xfId="0" applyFont="1" applyFill="1" applyBorder="1" applyAlignment="1">
      <alignment horizontal="left" vertical="center"/>
    </xf>
    <xf numFmtId="0" fontId="10" fillId="0" borderId="12" xfId="0" applyFont="1" applyBorder="1" applyAlignment="1">
      <alignment horizontal="center" vertical="center"/>
    </xf>
    <xf numFmtId="0" fontId="10" fillId="0" borderId="15" xfId="0" applyFont="1" applyBorder="1" applyAlignment="1">
      <alignment horizontal="center" vertical="center"/>
    </xf>
    <xf numFmtId="0" fontId="1" fillId="0" borderId="12" xfId="0" applyFont="1" applyBorder="1" applyAlignment="1">
      <alignment horizontal="center" vertical="top"/>
    </xf>
    <xf numFmtId="0" fontId="1" fillId="0" borderId="15" xfId="0" applyFont="1" applyBorder="1" applyAlignment="1">
      <alignment horizontal="center" vertical="top"/>
    </xf>
    <xf numFmtId="0" fontId="4" fillId="5" borderId="11" xfId="0" applyFont="1" applyFill="1" applyBorder="1" applyAlignment="1">
      <alignment vertical="center"/>
    </xf>
    <xf numFmtId="0" fontId="4" fillId="5" borderId="49" xfId="0" applyFont="1" applyFill="1" applyBorder="1" applyAlignment="1">
      <alignment vertical="center"/>
    </xf>
    <xf numFmtId="0" fontId="8" fillId="0" borderId="12"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15" xfId="0" applyFont="1" applyFill="1" applyBorder="1" applyAlignment="1">
      <alignment horizontal="center" vertical="center"/>
    </xf>
    <xf numFmtId="0" fontId="10" fillId="0" borderId="25" xfId="0" applyFont="1" applyBorder="1" applyAlignment="1">
      <alignment horizontal="center" vertical="center"/>
    </xf>
    <xf numFmtId="0" fontId="1" fillId="0" borderId="25" xfId="0" applyFont="1" applyBorder="1" applyAlignment="1">
      <alignment horizontal="center" vertical="top"/>
    </xf>
    <xf numFmtId="0" fontId="10" fillId="0" borderId="9" xfId="0" applyFont="1" applyBorder="1" applyAlignment="1">
      <alignment horizontal="center" vertical="top"/>
    </xf>
    <xf numFmtId="0" fontId="1" fillId="0" borderId="0" xfId="0" applyFont="1" applyAlignment="1">
      <alignment horizontal="center"/>
    </xf>
    <xf numFmtId="0" fontId="10" fillId="0" borderId="9" xfId="0" applyFont="1" applyFill="1" applyBorder="1" applyAlignment="1">
      <alignment horizontal="center" vertical="top"/>
    </xf>
    <xf numFmtId="0" fontId="13" fillId="5" borderId="42" xfId="0" applyFont="1" applyFill="1" applyBorder="1" applyAlignment="1">
      <alignment horizontal="left"/>
    </xf>
    <xf numFmtId="0" fontId="13" fillId="5" borderId="36" xfId="0" applyFont="1" applyFill="1" applyBorder="1" applyAlignment="1">
      <alignment horizontal="left"/>
    </xf>
    <xf numFmtId="0" fontId="13" fillId="5" borderId="40" xfId="0" applyFont="1" applyFill="1" applyBorder="1" applyAlignment="1">
      <alignment horizontal="left"/>
    </xf>
    <xf numFmtId="0" fontId="13" fillId="5" borderId="41" xfId="0" applyFont="1" applyFill="1" applyBorder="1" applyAlignment="1">
      <alignment horizontal="left"/>
    </xf>
    <xf numFmtId="0" fontId="13" fillId="5" borderId="15" xfId="0" applyFont="1" applyFill="1" applyBorder="1" applyAlignment="1">
      <alignment horizontal="left" vertical="center"/>
    </xf>
    <xf numFmtId="0" fontId="13" fillId="5" borderId="51" xfId="0" applyFont="1" applyFill="1" applyBorder="1" applyAlignment="1">
      <alignment horizontal="left" vertical="center"/>
    </xf>
    <xf numFmtId="0" fontId="13" fillId="5" borderId="12" xfId="0" applyFont="1" applyFill="1" applyBorder="1" applyAlignment="1">
      <alignment horizontal="left"/>
    </xf>
    <xf numFmtId="0" fontId="13" fillId="5" borderId="50" xfId="0" applyFont="1" applyFill="1" applyBorder="1" applyAlignment="1">
      <alignment horizontal="left"/>
    </xf>
    <xf numFmtId="0" fontId="13" fillId="5" borderId="26" xfId="0" applyFont="1" applyFill="1" applyBorder="1" applyAlignment="1">
      <alignment horizontal="left" vertical="center"/>
    </xf>
    <xf numFmtId="0" fontId="13" fillId="5" borderId="42" xfId="0" applyFont="1" applyFill="1" applyBorder="1" applyAlignment="1">
      <alignment horizontal="left" vertical="center"/>
    </xf>
    <xf numFmtId="0" fontId="13" fillId="5" borderId="24" xfId="0" applyFont="1" applyFill="1" applyBorder="1" applyAlignment="1">
      <alignment horizontal="left" vertical="center"/>
    </xf>
    <xf numFmtId="0" fontId="13" fillId="5" borderId="40" xfId="0" applyFont="1" applyFill="1" applyBorder="1" applyAlignment="1">
      <alignment horizontal="left" vertical="center"/>
    </xf>
    <xf numFmtId="0" fontId="13" fillId="6" borderId="12" xfId="0" applyFont="1" applyFill="1" applyBorder="1" applyAlignment="1">
      <alignment horizontal="left"/>
    </xf>
    <xf numFmtId="0" fontId="13" fillId="6" borderId="50" xfId="0" applyFont="1" applyFill="1" applyBorder="1" applyAlignment="1">
      <alignment horizontal="left"/>
    </xf>
    <xf numFmtId="0" fontId="13" fillId="5" borderId="24" xfId="0" applyFont="1" applyFill="1" applyBorder="1" applyAlignment="1">
      <alignment horizontal="left"/>
    </xf>
    <xf numFmtId="0" fontId="13" fillId="5" borderId="16" xfId="0" applyFont="1" applyFill="1" applyBorder="1" applyAlignment="1">
      <alignment horizontal="left" vertical="center"/>
    </xf>
    <xf numFmtId="0" fontId="13" fillId="5" borderId="48" xfId="0" applyFont="1" applyFill="1" applyBorder="1" applyAlignment="1">
      <alignment horizontal="left" vertical="center"/>
    </xf>
    <xf numFmtId="0" fontId="11" fillId="4" borderId="3" xfId="0" applyFont="1" applyFill="1" applyBorder="1" applyAlignment="1">
      <alignment vertical="top" wrapText="1"/>
    </xf>
    <xf numFmtId="0" fontId="11" fillId="4" borderId="4" xfId="0" applyFont="1" applyFill="1" applyBorder="1" applyAlignment="1">
      <alignment vertical="top" wrapText="1"/>
    </xf>
    <xf numFmtId="0" fontId="2" fillId="2" borderId="3" xfId="0" applyFont="1" applyFill="1" applyBorder="1" applyAlignment="1">
      <alignment vertical="center" wrapText="1"/>
    </xf>
    <xf numFmtId="0" fontId="2" fillId="2" borderId="4" xfId="0" applyFont="1" applyFill="1" applyBorder="1" applyAlignment="1">
      <alignment vertical="center" wrapText="1"/>
    </xf>
    <xf numFmtId="0" fontId="2" fillId="2" borderId="2" xfId="0" applyFont="1" applyFill="1" applyBorder="1" applyAlignment="1">
      <alignment vertical="center" wrapText="1"/>
    </xf>
    <xf numFmtId="0" fontId="9" fillId="5" borderId="9" xfId="0" applyFont="1" applyFill="1" applyBorder="1" applyAlignment="1">
      <alignment vertical="center"/>
    </xf>
    <xf numFmtId="0" fontId="9" fillId="5" borderId="46" xfId="0" applyFont="1" applyFill="1" applyBorder="1" applyAlignment="1">
      <alignment vertical="center"/>
    </xf>
    <xf numFmtId="0" fontId="13" fillId="5" borderId="14" xfId="0" applyFont="1" applyFill="1" applyBorder="1" applyAlignment="1">
      <alignment horizontal="left"/>
    </xf>
    <xf numFmtId="0" fontId="13" fillId="5" borderId="47" xfId="0" applyFont="1" applyFill="1" applyBorder="1" applyAlignment="1">
      <alignment horizontal="left"/>
    </xf>
    <xf numFmtId="0" fontId="13" fillId="5" borderId="25" xfId="0" applyFont="1" applyFill="1" applyBorder="1" applyAlignment="1">
      <alignment horizontal="left" vertical="center"/>
    </xf>
    <xf numFmtId="0" fontId="13" fillId="5" borderId="20" xfId="0" applyFont="1" applyFill="1" applyBorder="1" applyAlignment="1">
      <alignment horizontal="left" vertical="center"/>
    </xf>
    <xf numFmtId="0" fontId="13" fillId="5" borderId="26" xfId="0" applyFont="1" applyFill="1" applyBorder="1" applyAlignment="1">
      <alignment horizontal="left"/>
    </xf>
    <xf numFmtId="0" fontId="1" fillId="5" borderId="9" xfId="0" applyFont="1" applyFill="1" applyBorder="1" applyAlignment="1">
      <alignment horizontal="center"/>
    </xf>
    <xf numFmtId="0" fontId="1" fillId="5" borderId="46" xfId="0" applyFont="1" applyFill="1" applyBorder="1" applyAlignment="1">
      <alignment horizontal="center"/>
    </xf>
    <xf numFmtId="0" fontId="7" fillId="3" borderId="39" xfId="0" applyFont="1" applyFill="1" applyBorder="1" applyAlignment="1">
      <alignment horizontal="center" vertical="center" wrapText="1"/>
    </xf>
    <xf numFmtId="0" fontId="4" fillId="5" borderId="17" xfId="0" applyFont="1" applyFill="1" applyBorder="1" applyAlignment="1">
      <alignment horizontal="left" vertical="center" wrapText="1"/>
    </xf>
    <xf numFmtId="0" fontId="4" fillId="5" borderId="23" xfId="0" applyFont="1" applyFill="1" applyBorder="1" applyAlignment="1">
      <alignment horizontal="left" vertical="center" wrapText="1"/>
    </xf>
    <xf numFmtId="0" fontId="8" fillId="0" borderId="9" xfId="0" applyFont="1" applyFill="1" applyBorder="1" applyAlignment="1">
      <alignment horizontal="center" vertical="top"/>
    </xf>
    <xf numFmtId="0" fontId="4" fillId="5" borderId="16" xfId="0" applyFont="1" applyFill="1" applyBorder="1" applyAlignment="1">
      <alignment vertical="center"/>
    </xf>
    <xf numFmtId="0" fontId="4" fillId="5" borderId="48" xfId="0" applyFont="1" applyFill="1" applyBorder="1" applyAlignment="1">
      <alignment vertical="center"/>
    </xf>
    <xf numFmtId="0" fontId="13" fillId="5" borderId="54" xfId="0" applyFont="1" applyFill="1" applyBorder="1" applyAlignment="1">
      <alignment horizontal="left"/>
    </xf>
    <xf numFmtId="0" fontId="13" fillId="5" borderId="55" xfId="0" applyFont="1" applyFill="1" applyBorder="1" applyAlignment="1">
      <alignment horizontal="left"/>
    </xf>
    <xf numFmtId="0" fontId="4" fillId="5" borderId="19" xfId="0" applyFont="1" applyFill="1" applyBorder="1" applyAlignment="1">
      <alignment horizontal="left" vertical="center" wrapText="1"/>
    </xf>
    <xf numFmtId="0" fontId="4" fillId="5" borderId="21" xfId="0" applyFont="1" applyFill="1" applyBorder="1" applyAlignment="1">
      <alignment horizontal="left" vertical="center" wrapText="1"/>
    </xf>
    <xf numFmtId="0" fontId="4" fillId="5" borderId="18" xfId="0" applyFont="1" applyFill="1" applyBorder="1" applyAlignment="1">
      <alignment horizontal="left" vertical="center" wrapText="1"/>
    </xf>
    <xf numFmtId="0" fontId="4" fillId="5" borderId="22" xfId="0" applyFont="1" applyFill="1" applyBorder="1" applyAlignment="1">
      <alignment horizontal="left" vertical="center" wrapText="1"/>
    </xf>
    <xf numFmtId="0" fontId="13" fillId="5" borderId="12" xfId="0" applyFont="1" applyFill="1" applyBorder="1" applyAlignment="1">
      <alignment horizontal="left" vertical="center"/>
    </xf>
    <xf numFmtId="0" fontId="13" fillId="5" borderId="50" xfId="0" applyFont="1" applyFill="1" applyBorder="1" applyAlignment="1">
      <alignment horizontal="left" vertical="center"/>
    </xf>
    <xf numFmtId="0" fontId="4" fillId="5" borderId="14" xfId="0" applyFont="1" applyFill="1" applyBorder="1" applyAlignment="1">
      <alignment vertical="center"/>
    </xf>
    <xf numFmtId="0" fontId="4" fillId="5" borderId="47" xfId="0" applyFont="1" applyFill="1" applyBorder="1" applyAlignment="1">
      <alignment vertical="center"/>
    </xf>
  </cellXfs>
  <cellStyles count="1">
    <cellStyle name="Standaard" xfId="0" builtinId="0"/>
  </cellStyles>
  <dxfs count="0"/>
  <tableStyles count="0" defaultTableStyle="TableStyleMedium2" defaultPivotStyle="PivotStyleLight16"/>
  <colors>
    <mruColors>
      <color rgb="FFE3F4FD"/>
      <color rgb="FF002757"/>
      <color rgb="FF9FDAF9"/>
      <color rgb="FFE000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2185647</xdr:colOff>
      <xdr:row>1</xdr:row>
      <xdr:rowOff>0</xdr:rowOff>
    </xdr:to>
    <xdr:pic>
      <xdr:nvPicPr>
        <xdr:cNvPr id="2" name="Afbeelding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85647"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2185647</xdr:colOff>
      <xdr:row>1</xdr:row>
      <xdr:rowOff>0</xdr:rowOff>
    </xdr:to>
    <xdr:pic>
      <xdr:nvPicPr>
        <xdr:cNvPr id="5" name="Afbeelding 2">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85647"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2185647</xdr:colOff>
      <xdr:row>1</xdr:row>
      <xdr:rowOff>0</xdr:rowOff>
    </xdr:to>
    <xdr:pic>
      <xdr:nvPicPr>
        <xdr:cNvPr id="2" name="Afbeelding 2">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85647"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60"/>
  <sheetViews>
    <sheetView tabSelected="1" topLeftCell="A36" zoomScaleNormal="100" workbookViewId="0">
      <selection activeCell="D39" sqref="D39:I39"/>
    </sheetView>
  </sheetViews>
  <sheetFormatPr defaultColWidth="9.08984375" defaultRowHeight="14" x14ac:dyDescent="0.3"/>
  <cols>
    <col min="1" max="1" width="33.6328125" style="1" customWidth="1"/>
    <col min="2" max="3" width="5.6328125" style="1" customWidth="1"/>
    <col min="4" max="4" width="33.6328125" style="2" customWidth="1"/>
    <col min="5" max="6" width="5.6328125" style="1" customWidth="1"/>
    <col min="7" max="7" width="33.6328125" style="1" customWidth="1"/>
    <col min="8" max="8" width="5.6328125" style="1" customWidth="1"/>
    <col min="9" max="9" width="16.08984375" style="1" customWidth="1"/>
    <col min="10" max="10" width="9.08984375" style="35"/>
    <col min="11" max="11" width="11.36328125" style="48" customWidth="1"/>
    <col min="12" max="12" width="10.6328125" style="29" bestFit="1" customWidth="1"/>
    <col min="13" max="16384" width="9.08984375" style="1"/>
  </cols>
  <sheetData>
    <row r="1" spans="1:13" ht="75" customHeight="1" x14ac:dyDescent="0.3">
      <c r="B1" s="76" t="s">
        <v>66</v>
      </c>
      <c r="C1" s="76"/>
      <c r="D1" s="76"/>
      <c r="E1" s="76"/>
      <c r="F1" s="76"/>
      <c r="G1" s="76"/>
      <c r="H1" s="76"/>
      <c r="I1" s="76"/>
    </row>
    <row r="2" spans="1:13" ht="48" customHeight="1" x14ac:dyDescent="0.3">
      <c r="B2" s="77"/>
      <c r="C2" s="77"/>
      <c r="D2" s="77"/>
      <c r="E2" s="77"/>
      <c r="F2" s="77"/>
      <c r="G2" s="77"/>
      <c r="H2" s="77"/>
      <c r="I2" s="77"/>
    </row>
    <row r="3" spans="1:13" ht="27" customHeight="1" x14ac:dyDescent="0.3">
      <c r="A3" s="22" t="s">
        <v>84</v>
      </c>
      <c r="B3" s="119" t="s">
        <v>37</v>
      </c>
      <c r="C3" s="119"/>
      <c r="D3" s="119"/>
      <c r="E3" s="55" t="s">
        <v>95</v>
      </c>
      <c r="F3" s="129" t="s">
        <v>37</v>
      </c>
      <c r="G3" s="129"/>
      <c r="H3" s="129"/>
      <c r="I3" s="129"/>
      <c r="J3" s="129"/>
      <c r="K3" s="129"/>
      <c r="L3" s="129"/>
    </row>
    <row r="4" spans="1:13" ht="27" customHeight="1" x14ac:dyDescent="0.3">
      <c r="A4" s="22"/>
      <c r="B4" s="53"/>
      <c r="C4" s="53"/>
      <c r="D4" s="53"/>
      <c r="E4" s="54"/>
      <c r="F4" s="129" t="s">
        <v>37</v>
      </c>
      <c r="G4" s="129"/>
      <c r="H4" s="129"/>
      <c r="I4" s="129"/>
      <c r="J4" s="129"/>
      <c r="K4" s="129"/>
      <c r="L4" s="129"/>
    </row>
    <row r="5" spans="1:13" ht="40.5" customHeight="1" x14ac:dyDescent="0.3">
      <c r="A5" s="92" t="s">
        <v>63</v>
      </c>
      <c r="B5" s="93"/>
      <c r="C5" s="93"/>
      <c r="D5" s="93"/>
      <c r="E5" s="93"/>
      <c r="F5" s="93"/>
      <c r="G5" s="93"/>
      <c r="H5" s="93"/>
      <c r="I5" s="94"/>
    </row>
    <row r="6" spans="1:13" ht="24" customHeight="1" x14ac:dyDescent="0.3">
      <c r="A6" s="95" t="s">
        <v>64</v>
      </c>
      <c r="B6" s="96"/>
      <c r="C6" s="96"/>
      <c r="D6" s="96"/>
      <c r="E6" s="96"/>
      <c r="F6" s="96"/>
      <c r="G6" s="96"/>
      <c r="H6" s="96"/>
      <c r="I6" s="97"/>
    </row>
    <row r="7" spans="1:13" ht="26.25" customHeight="1" x14ac:dyDescent="0.3">
      <c r="A7" s="71" t="s">
        <v>27</v>
      </c>
      <c r="B7" s="72"/>
      <c r="C7" s="72"/>
      <c r="D7" s="72"/>
      <c r="E7" s="72"/>
      <c r="F7" s="72"/>
      <c r="G7" s="72"/>
      <c r="H7" s="72"/>
      <c r="I7" s="72"/>
    </row>
    <row r="8" spans="1:13" s="4" customFormat="1" ht="64.5" customHeight="1" x14ac:dyDescent="0.35">
      <c r="A8" s="68" t="s">
        <v>25</v>
      </c>
      <c r="B8" s="69"/>
      <c r="C8" s="69"/>
      <c r="D8" s="69"/>
      <c r="E8" s="69"/>
      <c r="F8" s="69"/>
      <c r="G8" s="69"/>
      <c r="H8" s="69"/>
      <c r="I8" s="69"/>
      <c r="J8" s="35"/>
      <c r="K8" s="48"/>
      <c r="L8" s="29"/>
    </row>
    <row r="9" spans="1:13" s="3" customFormat="1" ht="16.5" customHeight="1" x14ac:dyDescent="0.3">
      <c r="A9" s="5"/>
      <c r="B9" s="6" t="s">
        <v>2</v>
      </c>
      <c r="C9" s="6" t="s">
        <v>3</v>
      </c>
      <c r="D9" s="108" t="s">
        <v>62</v>
      </c>
      <c r="E9" s="109"/>
      <c r="F9" s="109"/>
      <c r="G9" s="109"/>
      <c r="H9" s="109"/>
      <c r="I9" s="109"/>
      <c r="J9" s="33" t="s">
        <v>81</v>
      </c>
      <c r="K9" s="49" t="s">
        <v>83</v>
      </c>
      <c r="L9" s="37" t="s">
        <v>85</v>
      </c>
      <c r="M9" s="3" t="s">
        <v>37</v>
      </c>
    </row>
    <row r="10" spans="1:13" s="18" customFormat="1" ht="16.5" customHeight="1" x14ac:dyDescent="0.25">
      <c r="A10" s="7" t="s">
        <v>4</v>
      </c>
      <c r="B10" s="8">
        <v>5</v>
      </c>
      <c r="C10" s="8">
        <v>1</v>
      </c>
      <c r="D10" s="80" t="s">
        <v>39</v>
      </c>
      <c r="E10" s="81"/>
      <c r="F10" s="81"/>
      <c r="G10" s="81"/>
      <c r="H10" s="81"/>
      <c r="I10" s="81"/>
      <c r="J10" s="133" t="s">
        <v>82</v>
      </c>
      <c r="K10" s="116"/>
      <c r="L10" s="131">
        <f>IF(J10="ja",0,5)</f>
        <v>5</v>
      </c>
    </row>
    <row r="11" spans="1:13" s="18" customFormat="1" ht="16.5" customHeight="1" x14ac:dyDescent="0.25">
      <c r="A11" s="7"/>
      <c r="B11" s="8"/>
      <c r="C11" s="8"/>
      <c r="D11" s="112" t="s">
        <v>76</v>
      </c>
      <c r="E11" s="113"/>
      <c r="F11" s="113"/>
      <c r="G11" s="113"/>
      <c r="H11" s="113"/>
      <c r="I11" s="113"/>
      <c r="J11" s="133"/>
      <c r="K11" s="117"/>
      <c r="L11" s="131"/>
    </row>
    <row r="12" spans="1:13" s="18" customFormat="1" ht="16.5" customHeight="1" x14ac:dyDescent="0.25">
      <c r="A12" s="7"/>
      <c r="B12" s="8"/>
      <c r="C12" s="8"/>
      <c r="D12" s="80" t="s">
        <v>40</v>
      </c>
      <c r="E12" s="81"/>
      <c r="F12" s="81"/>
      <c r="G12" s="81"/>
      <c r="H12" s="81"/>
      <c r="I12" s="81"/>
      <c r="J12" s="133"/>
      <c r="K12" s="118"/>
      <c r="L12" s="131"/>
    </row>
    <row r="13" spans="1:13" s="18" customFormat="1" ht="16.5" customHeight="1" x14ac:dyDescent="0.25">
      <c r="A13" s="7" t="s">
        <v>5</v>
      </c>
      <c r="B13" s="8">
        <v>6</v>
      </c>
      <c r="C13" s="8">
        <v>2</v>
      </c>
      <c r="D13" s="80" t="s">
        <v>75</v>
      </c>
      <c r="E13" s="81"/>
      <c r="F13" s="81"/>
      <c r="G13" s="81"/>
      <c r="H13" s="81"/>
      <c r="I13" s="81"/>
      <c r="J13" s="36" t="s">
        <v>82</v>
      </c>
      <c r="K13" s="50"/>
      <c r="L13" s="31">
        <f>IF(J13="ja",0,6)</f>
        <v>6</v>
      </c>
    </row>
    <row r="14" spans="1:13" s="18" customFormat="1" ht="16.5" customHeight="1" x14ac:dyDescent="0.25">
      <c r="A14" s="7" t="s">
        <v>8</v>
      </c>
      <c r="B14" s="8">
        <v>8</v>
      </c>
      <c r="C14" s="8">
        <v>1</v>
      </c>
      <c r="D14" s="88"/>
      <c r="E14" s="89"/>
      <c r="F14" s="89"/>
      <c r="G14" s="89"/>
      <c r="H14" s="89"/>
      <c r="I14" s="89"/>
      <c r="J14" s="36" t="s">
        <v>82</v>
      </c>
      <c r="K14" s="50"/>
      <c r="L14" s="31">
        <f>IF(J14="ja",0,8)</f>
        <v>8</v>
      </c>
    </row>
    <row r="15" spans="1:13" s="18" customFormat="1" ht="16.5" customHeight="1" x14ac:dyDescent="0.25">
      <c r="A15" s="7" t="s">
        <v>9</v>
      </c>
      <c r="B15" s="8">
        <v>13</v>
      </c>
      <c r="C15" s="8" t="s">
        <v>7</v>
      </c>
      <c r="D15" s="88"/>
      <c r="E15" s="89"/>
      <c r="F15" s="89"/>
      <c r="G15" s="89"/>
      <c r="H15" s="89"/>
      <c r="I15" s="89"/>
      <c r="J15" s="36" t="s">
        <v>82</v>
      </c>
      <c r="K15" s="50"/>
      <c r="L15" s="31">
        <f>IF(J15="ja",0,13)</f>
        <v>13</v>
      </c>
    </row>
    <row r="16" spans="1:13" s="18" customFormat="1" ht="16.5" customHeight="1" x14ac:dyDescent="0.25">
      <c r="A16" s="7" t="s">
        <v>10</v>
      </c>
      <c r="B16" s="8">
        <v>3</v>
      </c>
      <c r="C16" s="8" t="s">
        <v>7</v>
      </c>
      <c r="D16" s="110" t="s">
        <v>39</v>
      </c>
      <c r="E16" s="111"/>
      <c r="F16" s="111"/>
      <c r="G16" s="111"/>
      <c r="H16" s="111"/>
      <c r="I16" s="111"/>
      <c r="J16" s="115" t="s">
        <v>82</v>
      </c>
      <c r="K16" s="116"/>
      <c r="L16" s="131">
        <f>IF(J16="ja",0,3)</f>
        <v>3</v>
      </c>
    </row>
    <row r="17" spans="1:12" s="18" customFormat="1" ht="16.5" customHeight="1" x14ac:dyDescent="0.25">
      <c r="A17" s="7"/>
      <c r="B17" s="8"/>
      <c r="C17" s="8"/>
      <c r="D17" s="82" t="s">
        <v>76</v>
      </c>
      <c r="E17" s="83"/>
      <c r="F17" s="83"/>
      <c r="G17" s="83"/>
      <c r="H17" s="83"/>
      <c r="I17" s="83"/>
      <c r="J17" s="115"/>
      <c r="K17" s="118"/>
      <c r="L17" s="131"/>
    </row>
    <row r="18" spans="1:12" ht="26.25" customHeight="1" x14ac:dyDescent="0.3">
      <c r="A18" s="71" t="s">
        <v>28</v>
      </c>
      <c r="B18" s="72"/>
      <c r="C18" s="72"/>
      <c r="D18" s="72"/>
      <c r="E18" s="72"/>
      <c r="F18" s="72"/>
      <c r="G18" s="72"/>
      <c r="H18" s="72"/>
      <c r="I18" s="73"/>
      <c r="J18" s="34"/>
      <c r="K18" s="51"/>
      <c r="L18" s="32"/>
    </row>
    <row r="19" spans="1:12" s="4" customFormat="1" ht="52.5" customHeight="1" x14ac:dyDescent="0.35">
      <c r="A19" s="68" t="s">
        <v>12</v>
      </c>
      <c r="B19" s="69"/>
      <c r="C19" s="69"/>
      <c r="D19" s="69"/>
      <c r="E19" s="69"/>
      <c r="F19" s="69"/>
      <c r="G19" s="69"/>
      <c r="H19" s="69"/>
      <c r="I19" s="70"/>
      <c r="J19" s="34"/>
      <c r="K19" s="51"/>
      <c r="L19" s="32"/>
    </row>
    <row r="20" spans="1:12" s="3" customFormat="1" ht="16.5" customHeight="1" x14ac:dyDescent="0.3">
      <c r="A20" s="5"/>
      <c r="B20" s="6" t="s">
        <v>2</v>
      </c>
      <c r="C20" s="6" t="s">
        <v>3</v>
      </c>
      <c r="D20" s="108" t="s">
        <v>62</v>
      </c>
      <c r="E20" s="109"/>
      <c r="F20" s="109"/>
      <c r="G20" s="109"/>
      <c r="H20" s="109"/>
      <c r="I20" s="109"/>
      <c r="J20" s="34"/>
      <c r="K20" s="52"/>
      <c r="L20" s="30"/>
    </row>
    <row r="21" spans="1:12" ht="26.4" customHeight="1" x14ac:dyDescent="0.3">
      <c r="A21" s="7" t="s">
        <v>13</v>
      </c>
      <c r="B21" s="8">
        <v>3</v>
      </c>
      <c r="C21" s="8">
        <v>2</v>
      </c>
      <c r="D21" s="84" t="s">
        <v>96</v>
      </c>
      <c r="E21" s="85"/>
      <c r="F21" s="85"/>
      <c r="G21" s="85"/>
      <c r="H21" s="85"/>
      <c r="I21" s="85"/>
      <c r="J21" s="114" t="s">
        <v>82</v>
      </c>
      <c r="K21" s="124" t="s">
        <v>37</v>
      </c>
      <c r="L21" s="132">
        <f>IF(J21="ja",0,3)</f>
        <v>3</v>
      </c>
    </row>
    <row r="22" spans="1:12" ht="16.5" customHeight="1" x14ac:dyDescent="0.3">
      <c r="A22" s="7"/>
      <c r="B22" s="8"/>
      <c r="C22" s="8"/>
      <c r="D22" s="86" t="s">
        <v>44</v>
      </c>
      <c r="E22" s="87"/>
      <c r="F22" s="87"/>
      <c r="G22" s="87"/>
      <c r="H22" s="87"/>
      <c r="I22" s="87"/>
      <c r="J22" s="114"/>
      <c r="K22" s="125"/>
      <c r="L22" s="132"/>
    </row>
    <row r="23" spans="1:12" ht="16.5" customHeight="1" x14ac:dyDescent="0.3">
      <c r="A23" s="7"/>
      <c r="B23" s="8"/>
      <c r="C23" s="8"/>
      <c r="D23" s="82" t="s">
        <v>45</v>
      </c>
      <c r="E23" s="83"/>
      <c r="F23" s="83"/>
      <c r="G23" s="83"/>
      <c r="H23" s="83"/>
      <c r="I23" s="83"/>
      <c r="J23" s="114"/>
      <c r="K23" s="126"/>
      <c r="L23" s="132"/>
    </row>
    <row r="24" spans="1:12" ht="16.5" customHeight="1" x14ac:dyDescent="0.3">
      <c r="A24" s="7" t="s">
        <v>14</v>
      </c>
      <c r="B24" s="8">
        <v>4</v>
      </c>
      <c r="C24" s="8" t="s">
        <v>7</v>
      </c>
      <c r="D24" s="88"/>
      <c r="E24" s="89"/>
      <c r="F24" s="89"/>
      <c r="G24" s="89"/>
      <c r="H24" s="89"/>
      <c r="I24" s="89"/>
      <c r="J24" s="34" t="s">
        <v>82</v>
      </c>
      <c r="K24" s="51"/>
      <c r="L24" s="32">
        <f>IF(J24="ja",0,4)</f>
        <v>4</v>
      </c>
    </row>
    <row r="25" spans="1:12" ht="16.5" customHeight="1" x14ac:dyDescent="0.3">
      <c r="A25" s="7" t="s">
        <v>15</v>
      </c>
      <c r="B25" s="8">
        <v>3</v>
      </c>
      <c r="C25" s="8" t="s">
        <v>7</v>
      </c>
      <c r="D25" s="80" t="s">
        <v>37</v>
      </c>
      <c r="E25" s="81"/>
      <c r="F25" s="81"/>
      <c r="G25" s="81"/>
      <c r="H25" s="81"/>
      <c r="I25" s="81"/>
      <c r="J25" s="34" t="s">
        <v>82</v>
      </c>
      <c r="K25" s="51"/>
      <c r="L25" s="32">
        <f>IF(J25="ja",0,3)</f>
        <v>3</v>
      </c>
    </row>
    <row r="26" spans="1:12" ht="26.25" customHeight="1" x14ac:dyDescent="0.3">
      <c r="A26" s="71" t="s">
        <v>29</v>
      </c>
      <c r="B26" s="72"/>
      <c r="C26" s="72"/>
      <c r="D26" s="72"/>
      <c r="E26" s="72"/>
      <c r="F26" s="72"/>
      <c r="G26" s="72"/>
      <c r="H26" s="72"/>
      <c r="I26" s="73"/>
      <c r="J26" s="34"/>
      <c r="K26" s="51"/>
      <c r="L26" s="32"/>
    </row>
    <row r="27" spans="1:12" s="4" customFormat="1" ht="52.5" customHeight="1" x14ac:dyDescent="0.35">
      <c r="A27" s="68" t="s">
        <v>17</v>
      </c>
      <c r="B27" s="69"/>
      <c r="C27" s="69"/>
      <c r="D27" s="69"/>
      <c r="E27" s="69"/>
      <c r="F27" s="69"/>
      <c r="G27" s="69"/>
      <c r="H27" s="69"/>
      <c r="I27" s="70"/>
      <c r="J27" s="34"/>
      <c r="K27" s="51"/>
      <c r="L27" s="32"/>
    </row>
    <row r="28" spans="1:12" s="3" customFormat="1" ht="16.5" customHeight="1" x14ac:dyDescent="0.3">
      <c r="A28" s="5"/>
      <c r="B28" s="6" t="s">
        <v>2</v>
      </c>
      <c r="C28" s="6" t="s">
        <v>3</v>
      </c>
      <c r="D28" s="108" t="s">
        <v>62</v>
      </c>
      <c r="E28" s="109"/>
      <c r="F28" s="109"/>
      <c r="G28" s="109"/>
      <c r="H28" s="109"/>
      <c r="I28" s="109"/>
      <c r="J28" s="34"/>
      <c r="K28" s="52"/>
      <c r="L28" s="30"/>
    </row>
    <row r="29" spans="1:12" ht="28.5" customHeight="1" x14ac:dyDescent="0.3">
      <c r="A29" s="7" t="s">
        <v>31</v>
      </c>
      <c r="B29" s="8">
        <v>7</v>
      </c>
      <c r="C29" s="8" t="s">
        <v>7</v>
      </c>
      <c r="D29" s="78" t="s">
        <v>37</v>
      </c>
      <c r="E29" s="79"/>
      <c r="F29" s="79"/>
      <c r="G29" s="79"/>
      <c r="H29" s="79"/>
      <c r="I29" s="79"/>
      <c r="J29" s="34" t="s">
        <v>82</v>
      </c>
      <c r="K29" s="51"/>
      <c r="L29" s="32">
        <f>IF(J29="ja",0,7)</f>
        <v>7</v>
      </c>
    </row>
    <row r="30" spans="1:12" ht="28.5" customHeight="1" x14ac:dyDescent="0.3">
      <c r="A30" s="7" t="s">
        <v>32</v>
      </c>
      <c r="B30" s="8">
        <v>4</v>
      </c>
      <c r="C30" s="8" t="s">
        <v>7</v>
      </c>
      <c r="D30" s="78"/>
      <c r="E30" s="79"/>
      <c r="F30" s="79"/>
      <c r="G30" s="79"/>
      <c r="H30" s="79"/>
      <c r="I30" s="79"/>
      <c r="J30" s="34" t="s">
        <v>82</v>
      </c>
      <c r="K30" s="51"/>
      <c r="L30" s="32">
        <f>IF(J30="ja",0,4)</f>
        <v>4</v>
      </c>
    </row>
    <row r="31" spans="1:12" ht="28.5" customHeight="1" x14ac:dyDescent="0.3">
      <c r="A31" s="135" t="s">
        <v>6</v>
      </c>
      <c r="B31" s="8">
        <v>3</v>
      </c>
      <c r="C31" s="8">
        <v>1</v>
      </c>
      <c r="D31" s="74" t="s">
        <v>39</v>
      </c>
      <c r="E31" s="75"/>
      <c r="F31" s="75"/>
      <c r="G31" s="75"/>
      <c r="H31" s="75"/>
      <c r="I31" s="75"/>
      <c r="J31" s="115" t="s">
        <v>82</v>
      </c>
      <c r="K31" s="116"/>
      <c r="L31" s="134">
        <f>IF(J31="ja",0,3)</f>
        <v>3</v>
      </c>
    </row>
    <row r="32" spans="1:12" ht="16.5" customHeight="1" x14ac:dyDescent="0.3">
      <c r="A32" s="136"/>
      <c r="B32" s="8"/>
      <c r="C32" s="8"/>
      <c r="D32" s="86" t="s">
        <v>41</v>
      </c>
      <c r="E32" s="87"/>
      <c r="F32" s="87"/>
      <c r="G32" s="87"/>
      <c r="H32" s="87"/>
      <c r="I32" s="87"/>
      <c r="J32" s="115"/>
      <c r="K32" s="117"/>
      <c r="L32" s="134"/>
    </row>
    <row r="33" spans="1:12" ht="16.5" customHeight="1" x14ac:dyDescent="0.3">
      <c r="A33" s="136"/>
      <c r="B33" s="8"/>
      <c r="C33" s="8"/>
      <c r="D33" s="86" t="s">
        <v>42</v>
      </c>
      <c r="E33" s="87"/>
      <c r="F33" s="87"/>
      <c r="G33" s="87"/>
      <c r="H33" s="87"/>
      <c r="I33" s="87"/>
      <c r="J33" s="115"/>
      <c r="K33" s="117"/>
      <c r="L33" s="134"/>
    </row>
    <row r="34" spans="1:12" ht="16.5" customHeight="1" x14ac:dyDescent="0.3">
      <c r="A34" s="137"/>
      <c r="B34" s="8"/>
      <c r="C34" s="8"/>
      <c r="D34" s="82" t="s">
        <v>76</v>
      </c>
      <c r="E34" s="83"/>
      <c r="F34" s="83"/>
      <c r="G34" s="83"/>
      <c r="H34" s="83"/>
      <c r="I34" s="83"/>
      <c r="J34" s="115"/>
      <c r="K34" s="118"/>
      <c r="L34" s="134"/>
    </row>
    <row r="35" spans="1:12" ht="16.5" customHeight="1" x14ac:dyDescent="0.3">
      <c r="A35" s="7" t="s">
        <v>18</v>
      </c>
      <c r="B35" s="8">
        <v>7</v>
      </c>
      <c r="C35" s="8">
        <v>1</v>
      </c>
      <c r="D35" s="78" t="s">
        <v>37</v>
      </c>
      <c r="E35" s="79"/>
      <c r="F35" s="79"/>
      <c r="G35" s="79"/>
      <c r="H35" s="79"/>
      <c r="I35" s="79"/>
      <c r="J35" s="34" t="s">
        <v>82</v>
      </c>
      <c r="K35" s="51"/>
      <c r="L35" s="32">
        <f>IF(J35="ja",0,7)</f>
        <v>7</v>
      </c>
    </row>
    <row r="36" spans="1:12" ht="16.5" customHeight="1" x14ac:dyDescent="0.3">
      <c r="A36" s="7" t="s">
        <v>19</v>
      </c>
      <c r="B36" s="8">
        <v>6</v>
      </c>
      <c r="C36" s="8" t="s">
        <v>7</v>
      </c>
      <c r="D36" s="78" t="s">
        <v>37</v>
      </c>
      <c r="E36" s="79"/>
      <c r="F36" s="79"/>
      <c r="G36" s="79"/>
      <c r="H36" s="79"/>
      <c r="I36" s="79"/>
      <c r="J36" s="34" t="s">
        <v>82</v>
      </c>
      <c r="K36" s="51" t="s">
        <v>37</v>
      </c>
      <c r="L36" s="32">
        <f>IF(J31="ja",0,6)</f>
        <v>6</v>
      </c>
    </row>
    <row r="37" spans="1:12" ht="16.5" customHeight="1" x14ac:dyDescent="0.3">
      <c r="A37" s="7" t="s">
        <v>20</v>
      </c>
      <c r="B37" s="8">
        <v>9</v>
      </c>
      <c r="C37" s="8" t="s">
        <v>7</v>
      </c>
      <c r="D37" s="78" t="s">
        <v>37</v>
      </c>
      <c r="E37" s="79"/>
      <c r="F37" s="79"/>
      <c r="G37" s="79"/>
      <c r="H37" s="79"/>
      <c r="I37" s="79"/>
      <c r="J37" s="34" t="s">
        <v>82</v>
      </c>
      <c r="K37" s="51" t="s">
        <v>37</v>
      </c>
      <c r="L37" s="32">
        <f>IF(J37="ja",0,9)</f>
        <v>9</v>
      </c>
    </row>
    <row r="38" spans="1:12" ht="16.5" customHeight="1" x14ac:dyDescent="0.3">
      <c r="A38" s="7" t="s">
        <v>21</v>
      </c>
      <c r="B38" s="8">
        <v>4</v>
      </c>
      <c r="C38" s="8">
        <v>1</v>
      </c>
      <c r="D38" s="78"/>
      <c r="E38" s="79"/>
      <c r="F38" s="79"/>
      <c r="G38" s="79"/>
      <c r="H38" s="79"/>
      <c r="I38" s="79"/>
      <c r="J38" s="34" t="s">
        <v>82</v>
      </c>
      <c r="K38" s="51"/>
      <c r="L38" s="32">
        <f>IF(J38="ja",0,4)</f>
        <v>4</v>
      </c>
    </row>
    <row r="39" spans="1:12" ht="16.5" customHeight="1" x14ac:dyDescent="0.3">
      <c r="A39" s="7" t="s">
        <v>22</v>
      </c>
      <c r="B39" s="8">
        <v>3</v>
      </c>
      <c r="C39" s="8">
        <v>2</v>
      </c>
      <c r="D39" s="120" t="s">
        <v>107</v>
      </c>
      <c r="E39" s="121"/>
      <c r="F39" s="121"/>
      <c r="G39" s="121"/>
      <c r="H39" s="121"/>
      <c r="I39" s="121"/>
      <c r="J39" s="114" t="s">
        <v>82</v>
      </c>
      <c r="K39" s="124"/>
      <c r="L39" s="130">
        <f>IF(J39="ja",0,3)</f>
        <v>3</v>
      </c>
    </row>
    <row r="40" spans="1:12" s="18" customFormat="1" ht="16.5" customHeight="1" x14ac:dyDescent="0.25">
      <c r="A40" s="7"/>
      <c r="B40" s="8"/>
      <c r="C40" s="8"/>
      <c r="D40" s="19"/>
      <c r="E40" s="20"/>
      <c r="F40" s="20"/>
      <c r="G40" s="20"/>
      <c r="H40" s="20"/>
      <c r="I40" s="20"/>
      <c r="J40" s="114"/>
      <c r="K40" s="126"/>
      <c r="L40" s="130"/>
    </row>
    <row r="41" spans="1:12" ht="16.5" customHeight="1" x14ac:dyDescent="0.3">
      <c r="A41" s="7" t="s">
        <v>23</v>
      </c>
      <c r="B41" s="8">
        <v>3</v>
      </c>
      <c r="C41" s="8">
        <v>2</v>
      </c>
      <c r="D41" s="78" t="s">
        <v>91</v>
      </c>
      <c r="E41" s="79"/>
      <c r="F41" s="79"/>
      <c r="G41" s="79"/>
      <c r="H41" s="79"/>
      <c r="I41" s="79"/>
      <c r="J41" s="34" t="s">
        <v>82</v>
      </c>
      <c r="K41" s="51"/>
      <c r="L41" s="32">
        <f>IF(J41="ja",0,3)</f>
        <v>3</v>
      </c>
    </row>
    <row r="42" spans="1:12" ht="16.5" customHeight="1" x14ac:dyDescent="0.3">
      <c r="A42" s="7" t="s">
        <v>36</v>
      </c>
      <c r="B42" s="8">
        <v>9</v>
      </c>
      <c r="C42" s="8" t="s">
        <v>7</v>
      </c>
      <c r="D42" s="122" t="s">
        <v>74</v>
      </c>
      <c r="E42" s="122"/>
      <c r="F42" s="122"/>
      <c r="G42" s="122"/>
      <c r="H42" s="122"/>
      <c r="I42" s="123"/>
      <c r="J42" s="34" t="s">
        <v>82</v>
      </c>
      <c r="K42" s="51" t="s">
        <v>37</v>
      </c>
      <c r="L42" s="32">
        <f>IF(J42="ja",0,9)</f>
        <v>9</v>
      </c>
    </row>
    <row r="43" spans="1:12" ht="16.5" customHeight="1" x14ac:dyDescent="0.3">
      <c r="A43" s="7" t="s">
        <v>35</v>
      </c>
      <c r="B43" s="8">
        <v>3</v>
      </c>
      <c r="C43" s="8">
        <v>2</v>
      </c>
      <c r="D43" s="78"/>
      <c r="E43" s="79"/>
      <c r="F43" s="79"/>
      <c r="G43" s="79"/>
      <c r="H43" s="79"/>
      <c r="I43" s="79"/>
      <c r="J43" s="34" t="s">
        <v>82</v>
      </c>
      <c r="K43" s="51"/>
      <c r="L43" s="32">
        <f t="shared" ref="L43" si="0">IF(J43="ja",0,3)</f>
        <v>3</v>
      </c>
    </row>
    <row r="44" spans="1:12" ht="26.25" customHeight="1" x14ac:dyDescent="0.3">
      <c r="A44" s="7" t="s">
        <v>24</v>
      </c>
      <c r="B44" s="8">
        <v>3</v>
      </c>
      <c r="C44" s="8">
        <v>1</v>
      </c>
      <c r="D44" s="104" t="s">
        <v>48</v>
      </c>
      <c r="E44" s="105"/>
      <c r="F44" s="105"/>
      <c r="G44" s="105"/>
      <c r="H44" s="105"/>
      <c r="I44" s="105"/>
      <c r="J44" s="63" t="s">
        <v>82</v>
      </c>
      <c r="K44" s="62" t="s">
        <v>37</v>
      </c>
      <c r="L44" s="61">
        <f>IF(J44="ja",0,3)</f>
        <v>3</v>
      </c>
    </row>
    <row r="45" spans="1:12" s="3" customFormat="1" ht="16.5" customHeight="1" x14ac:dyDescent="0.3">
      <c r="A45" s="7" t="s">
        <v>38</v>
      </c>
      <c r="B45" s="8">
        <v>6</v>
      </c>
      <c r="C45" s="8">
        <v>2</v>
      </c>
      <c r="D45" s="104" t="s">
        <v>50</v>
      </c>
      <c r="E45" s="105"/>
      <c r="F45" s="105"/>
      <c r="G45" s="105"/>
      <c r="H45" s="105"/>
      <c r="I45" s="105"/>
      <c r="J45" s="114"/>
      <c r="K45" s="124" t="s">
        <v>37</v>
      </c>
      <c r="L45" s="131">
        <f>IF(J45="ja",0,6)</f>
        <v>6</v>
      </c>
    </row>
    <row r="46" spans="1:12" ht="24" customHeight="1" x14ac:dyDescent="0.3">
      <c r="A46" s="7"/>
      <c r="B46" s="8"/>
      <c r="C46" s="8"/>
      <c r="D46" s="106" t="s">
        <v>44</v>
      </c>
      <c r="E46" s="107"/>
      <c r="F46" s="107"/>
      <c r="G46" s="107"/>
      <c r="H46" s="107"/>
      <c r="I46" s="107"/>
      <c r="J46" s="114"/>
      <c r="K46" s="126"/>
      <c r="L46" s="131"/>
    </row>
    <row r="47" spans="1:12" ht="16.5" customHeight="1" x14ac:dyDescent="0.3">
      <c r="A47" s="71" t="s">
        <v>30</v>
      </c>
      <c r="B47" s="72"/>
      <c r="C47" s="72"/>
      <c r="D47" s="72"/>
      <c r="E47" s="72"/>
      <c r="F47" s="72"/>
      <c r="G47" s="72"/>
      <c r="H47" s="72"/>
      <c r="I47" s="73"/>
      <c r="J47" s="34"/>
      <c r="K47" s="51"/>
      <c r="L47" s="32"/>
    </row>
    <row r="48" spans="1:12" ht="48.65" customHeight="1" x14ac:dyDescent="0.3">
      <c r="A48" s="68" t="s">
        <v>26</v>
      </c>
      <c r="B48" s="69"/>
      <c r="C48" s="69"/>
      <c r="D48" s="69"/>
      <c r="E48" s="69"/>
      <c r="F48" s="69"/>
      <c r="G48" s="69"/>
      <c r="H48" s="69"/>
      <c r="I48" s="70"/>
      <c r="J48" s="34"/>
      <c r="K48" s="51"/>
      <c r="L48" s="32"/>
    </row>
    <row r="49" spans="1:12" ht="22.75" customHeight="1" x14ac:dyDescent="0.3">
      <c r="A49" s="5"/>
      <c r="B49" s="6" t="s">
        <v>2</v>
      </c>
      <c r="C49" s="6" t="s">
        <v>3</v>
      </c>
      <c r="D49" s="108" t="s">
        <v>62</v>
      </c>
      <c r="E49" s="109"/>
      <c r="F49" s="109"/>
      <c r="G49" s="109"/>
      <c r="H49" s="109"/>
      <c r="I49" s="109"/>
      <c r="J49" s="34"/>
      <c r="K49" s="52"/>
      <c r="L49" s="30"/>
    </row>
    <row r="50" spans="1:12" ht="26.4" customHeight="1" x14ac:dyDescent="0.3">
      <c r="A50" s="7" t="s">
        <v>34</v>
      </c>
      <c r="B50" s="8">
        <v>4</v>
      </c>
      <c r="C50" s="8" t="s">
        <v>7</v>
      </c>
      <c r="D50" s="98" t="s">
        <v>51</v>
      </c>
      <c r="E50" s="99"/>
      <c r="F50" s="99"/>
      <c r="G50" s="99"/>
      <c r="H50" s="99"/>
      <c r="I50" s="100"/>
      <c r="J50" s="114" t="s">
        <v>82</v>
      </c>
      <c r="K50" s="124" t="s">
        <v>37</v>
      </c>
      <c r="L50" s="132">
        <f>IF(J50="ja",0,4)</f>
        <v>4</v>
      </c>
    </row>
    <row r="51" spans="1:12" ht="24" customHeight="1" x14ac:dyDescent="0.3">
      <c r="A51" s="7"/>
      <c r="B51" s="8"/>
      <c r="C51" s="8"/>
      <c r="D51" s="98" t="s">
        <v>93</v>
      </c>
      <c r="E51" s="99"/>
      <c r="F51" s="99"/>
      <c r="G51" s="99"/>
      <c r="H51" s="99"/>
      <c r="I51" s="100"/>
      <c r="J51" s="114"/>
      <c r="K51" s="125"/>
      <c r="L51" s="132"/>
    </row>
    <row r="52" spans="1:12" ht="24" customHeight="1" x14ac:dyDescent="0.3">
      <c r="A52" s="7"/>
      <c r="B52" s="8"/>
      <c r="C52" s="8"/>
      <c r="D52" s="98" t="s">
        <v>94</v>
      </c>
      <c r="E52" s="99"/>
      <c r="F52" s="99"/>
      <c r="G52" s="99"/>
      <c r="H52" s="99"/>
      <c r="I52" s="100"/>
      <c r="J52" s="114"/>
      <c r="K52" s="125"/>
      <c r="L52" s="132"/>
    </row>
    <row r="53" spans="1:12" ht="30" customHeight="1" x14ac:dyDescent="0.3">
      <c r="A53" s="7"/>
      <c r="B53" s="8"/>
      <c r="C53" s="8"/>
      <c r="D53" s="101" t="s">
        <v>101</v>
      </c>
      <c r="E53" s="102"/>
      <c r="F53" s="102"/>
      <c r="G53" s="102"/>
      <c r="H53" s="102"/>
      <c r="I53" s="103"/>
      <c r="J53" s="114"/>
      <c r="K53" s="125"/>
      <c r="L53" s="132"/>
    </row>
    <row r="54" spans="1:12" ht="22.25" customHeight="1" x14ac:dyDescent="0.3">
      <c r="A54" s="7"/>
      <c r="B54" s="8"/>
      <c r="C54" s="8"/>
      <c r="D54" s="98" t="s">
        <v>37</v>
      </c>
      <c r="E54" s="99"/>
      <c r="F54" s="99"/>
      <c r="G54" s="99"/>
      <c r="H54" s="99"/>
      <c r="I54" s="100"/>
      <c r="J54" s="114"/>
      <c r="K54" s="125"/>
      <c r="L54" s="132"/>
    </row>
    <row r="55" spans="1:12" ht="14.4" customHeight="1" x14ac:dyDescent="0.3">
      <c r="A55" s="14" t="s">
        <v>33</v>
      </c>
      <c r="B55" s="15">
        <v>4</v>
      </c>
      <c r="C55" s="15">
        <v>2</v>
      </c>
      <c r="D55" s="98" t="s">
        <v>100</v>
      </c>
      <c r="E55" s="99"/>
      <c r="F55" s="99"/>
      <c r="G55" s="99"/>
      <c r="H55" s="99"/>
      <c r="I55" s="99"/>
      <c r="J55" s="114" t="s">
        <v>82</v>
      </c>
      <c r="K55" s="124" t="s">
        <v>37</v>
      </c>
      <c r="L55" s="130">
        <f>IF(J55="ja",0,4)</f>
        <v>4</v>
      </c>
    </row>
    <row r="56" spans="1:12" x14ac:dyDescent="0.3">
      <c r="A56" s="16"/>
      <c r="B56" s="17"/>
      <c r="C56" s="17"/>
      <c r="D56" s="90" t="s">
        <v>52</v>
      </c>
      <c r="E56" s="90"/>
      <c r="F56" s="90"/>
      <c r="G56" s="90"/>
      <c r="H56" s="90"/>
      <c r="I56" s="91"/>
      <c r="J56" s="114"/>
      <c r="K56" s="125"/>
      <c r="L56" s="130"/>
    </row>
    <row r="57" spans="1:12" x14ac:dyDescent="0.3">
      <c r="A57" s="16"/>
      <c r="B57" s="17"/>
      <c r="C57" s="17"/>
      <c r="D57" s="90" t="s">
        <v>37</v>
      </c>
      <c r="E57" s="90"/>
      <c r="F57" s="90"/>
      <c r="G57" s="90"/>
      <c r="H57" s="90"/>
      <c r="I57" s="91"/>
      <c r="J57" s="114"/>
      <c r="K57" s="125"/>
      <c r="L57" s="130"/>
    </row>
    <row r="58" spans="1:12" x14ac:dyDescent="0.3">
      <c r="A58" s="64"/>
      <c r="B58" s="65"/>
      <c r="C58" s="65"/>
      <c r="D58" s="127" t="s">
        <v>37</v>
      </c>
      <c r="E58" s="128"/>
      <c r="F58" s="128"/>
      <c r="G58" s="128"/>
      <c r="H58" s="128"/>
      <c r="I58" s="128"/>
      <c r="J58" s="56"/>
      <c r="K58" s="57"/>
      <c r="L58" s="58"/>
    </row>
    <row r="59" spans="1:12" x14ac:dyDescent="0.3">
      <c r="A59" s="1" t="s">
        <v>89</v>
      </c>
      <c r="B59" s="1">
        <f>SUM(B50:B57,B29:B46,B21:B25,B10:B17)</f>
        <v>120</v>
      </c>
    </row>
    <row r="60" spans="1:12" ht="28" x14ac:dyDescent="0.3">
      <c r="B60" s="9" t="s">
        <v>37</v>
      </c>
      <c r="C60" s="9" t="s">
        <v>37</v>
      </c>
      <c r="D60" s="10" t="s">
        <v>37</v>
      </c>
      <c r="E60" s="9" t="s">
        <v>37</v>
      </c>
      <c r="F60" s="9" t="s">
        <v>37</v>
      </c>
      <c r="G60" s="9" t="s">
        <v>37</v>
      </c>
      <c r="H60" s="9" t="s">
        <v>37</v>
      </c>
      <c r="I60" s="1" t="s">
        <v>37</v>
      </c>
      <c r="K60" s="48" t="s">
        <v>86</v>
      </c>
      <c r="L60" s="29">
        <f>SUM(L50:L57,L29:L46,L21:L25,L10:L17)</f>
        <v>120</v>
      </c>
    </row>
  </sheetData>
  <mergeCells count="82">
    <mergeCell ref="A31:A34"/>
    <mergeCell ref="K50:K54"/>
    <mergeCell ref="K55:K57"/>
    <mergeCell ref="J10:J12"/>
    <mergeCell ref="L31:L34"/>
    <mergeCell ref="D32:I32"/>
    <mergeCell ref="D33:I33"/>
    <mergeCell ref="D34:I34"/>
    <mergeCell ref="K21:K23"/>
    <mergeCell ref="K39:K40"/>
    <mergeCell ref="J39:J40"/>
    <mergeCell ref="D58:I58"/>
    <mergeCell ref="F3:L3"/>
    <mergeCell ref="F4:L4"/>
    <mergeCell ref="L55:L57"/>
    <mergeCell ref="D10:I10"/>
    <mergeCell ref="L39:L40"/>
    <mergeCell ref="L45:L46"/>
    <mergeCell ref="L50:L54"/>
    <mergeCell ref="L10:L12"/>
    <mergeCell ref="L16:L17"/>
    <mergeCell ref="L21:L23"/>
    <mergeCell ref="J21:J23"/>
    <mergeCell ref="K45:K46"/>
    <mergeCell ref="K31:K34"/>
    <mergeCell ref="B3:D3"/>
    <mergeCell ref="J45:J46"/>
    <mergeCell ref="D36:I36"/>
    <mergeCell ref="D30:I30"/>
    <mergeCell ref="D37:I37"/>
    <mergeCell ref="D38:I38"/>
    <mergeCell ref="D39:I39"/>
    <mergeCell ref="D42:I42"/>
    <mergeCell ref="D41:I41"/>
    <mergeCell ref="D20:I20"/>
    <mergeCell ref="D28:I28"/>
    <mergeCell ref="D29:I29"/>
    <mergeCell ref="J16:J17"/>
    <mergeCell ref="K10:K12"/>
    <mergeCell ref="K16:K17"/>
    <mergeCell ref="D11:I11"/>
    <mergeCell ref="D9:I9"/>
    <mergeCell ref="J50:J54"/>
    <mergeCell ref="J55:J57"/>
    <mergeCell ref="J31:J34"/>
    <mergeCell ref="A18:I18"/>
    <mergeCell ref="A19:I19"/>
    <mergeCell ref="D14:I14"/>
    <mergeCell ref="D15:I15"/>
    <mergeCell ref="D16:I16"/>
    <mergeCell ref="D56:I56"/>
    <mergeCell ref="D57:I57"/>
    <mergeCell ref="A5:I5"/>
    <mergeCell ref="A6:I6"/>
    <mergeCell ref="D55:I55"/>
    <mergeCell ref="D52:I52"/>
    <mergeCell ref="D53:I53"/>
    <mergeCell ref="D54:I54"/>
    <mergeCell ref="D43:I43"/>
    <mergeCell ref="D25:I25"/>
    <mergeCell ref="D45:I45"/>
    <mergeCell ref="D46:I46"/>
    <mergeCell ref="D50:I50"/>
    <mergeCell ref="D51:I51"/>
    <mergeCell ref="D44:I44"/>
    <mergeCell ref="D49:I49"/>
    <mergeCell ref="A48:I48"/>
    <mergeCell ref="A47:I47"/>
    <mergeCell ref="D31:I31"/>
    <mergeCell ref="B1:I2"/>
    <mergeCell ref="D35:I35"/>
    <mergeCell ref="D12:I12"/>
    <mergeCell ref="D13:I13"/>
    <mergeCell ref="D17:I17"/>
    <mergeCell ref="A27:I27"/>
    <mergeCell ref="A26:I26"/>
    <mergeCell ref="D21:I21"/>
    <mergeCell ref="D22:I22"/>
    <mergeCell ref="D23:I23"/>
    <mergeCell ref="D24:I24"/>
    <mergeCell ref="A7:I7"/>
    <mergeCell ref="A8:I8"/>
  </mergeCells>
  <dataValidations count="1">
    <dataValidation type="list" allowBlank="1" showInputMessage="1" showErrorMessage="1" sqref="J21:J25 J10:J17 J29:J46 J50:J58" xr:uid="{00000000-0002-0000-0000-000000000000}">
      <formula1>"ja,nee"</formula1>
    </dataValidation>
  </dataValidations>
  <pageMargins left="0.62992125984251968" right="0.31496062992125984" top="0.55118110236220474" bottom="0.35433070866141736" header="0.31496062992125984" footer="0.31496062992125984"/>
  <pageSetup paperSize="9" scale="69" orientation="portrait" r:id="rId1"/>
  <headerFooter>
    <oddFooter>&amp;C&amp;9------------------------------
&amp;"-,Cursief"Onder voorbehoud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42"/>
  <sheetViews>
    <sheetView topLeftCell="A26" workbookViewId="0">
      <selection activeCell="D37" sqref="D37:D41"/>
    </sheetView>
  </sheetViews>
  <sheetFormatPr defaultColWidth="9.08984375" defaultRowHeight="14" x14ac:dyDescent="0.3"/>
  <cols>
    <col min="1" max="1" width="33.6328125" style="1" customWidth="1"/>
    <col min="2" max="3" width="5.6328125" style="1" customWidth="1"/>
    <col min="4" max="4" width="33.6328125" style="2" customWidth="1"/>
    <col min="5" max="6" width="5.6328125" style="1" customWidth="1"/>
    <col min="7" max="7" width="33.6328125" style="1" customWidth="1"/>
    <col min="8" max="8" width="5.6328125" style="1" customWidth="1"/>
    <col min="9" max="9" width="13.54296875" style="1" customWidth="1"/>
    <col min="10" max="10" width="9.08984375" style="39"/>
    <col min="11" max="11" width="10.36328125" style="23" customWidth="1"/>
    <col min="12" max="12" width="9.08984375" style="39"/>
    <col min="13" max="16384" width="9.08984375" style="1"/>
  </cols>
  <sheetData>
    <row r="1" spans="1:13" ht="75" customHeight="1" x14ac:dyDescent="0.3">
      <c r="B1" s="76" t="s">
        <v>66</v>
      </c>
      <c r="C1" s="76"/>
      <c r="D1" s="76"/>
      <c r="E1" s="76"/>
      <c r="F1" s="76"/>
      <c r="G1" s="76"/>
      <c r="H1" s="76"/>
      <c r="I1" s="76"/>
    </row>
    <row r="2" spans="1:13" ht="48" customHeight="1" x14ac:dyDescent="0.3">
      <c r="B2" s="77"/>
      <c r="C2" s="77"/>
      <c r="D2" s="77"/>
      <c r="E2" s="77"/>
      <c r="F2" s="77"/>
      <c r="G2" s="77"/>
      <c r="H2" s="77"/>
      <c r="I2" s="77"/>
    </row>
    <row r="3" spans="1:13" ht="27" customHeight="1" x14ac:dyDescent="0.3">
      <c r="A3" s="22" t="s">
        <v>84</v>
      </c>
      <c r="B3" s="119" t="s">
        <v>37</v>
      </c>
      <c r="C3" s="119"/>
      <c r="D3" s="119"/>
      <c r="E3" s="55" t="s">
        <v>95</v>
      </c>
      <c r="F3" s="129" t="s">
        <v>37</v>
      </c>
      <c r="G3" s="129"/>
      <c r="H3" s="129"/>
      <c r="I3" s="129"/>
      <c r="J3" s="129"/>
      <c r="K3" s="129"/>
      <c r="L3" s="129"/>
    </row>
    <row r="4" spans="1:13" ht="27" customHeight="1" x14ac:dyDescent="0.3">
      <c r="A4" s="22"/>
      <c r="B4" s="53"/>
      <c r="C4" s="53"/>
      <c r="D4" s="53"/>
      <c r="E4" s="54"/>
      <c r="F4" s="129"/>
      <c r="G4" s="129"/>
      <c r="H4" s="129"/>
      <c r="I4" s="129"/>
      <c r="J4" s="129"/>
      <c r="K4" s="129"/>
      <c r="L4" s="129"/>
    </row>
    <row r="5" spans="1:13" ht="40.5" customHeight="1" x14ac:dyDescent="0.3">
      <c r="A5" s="92" t="s">
        <v>0</v>
      </c>
      <c r="B5" s="93"/>
      <c r="C5" s="93"/>
      <c r="D5" s="93"/>
      <c r="E5" s="93"/>
      <c r="F5" s="93"/>
      <c r="G5" s="93"/>
      <c r="H5" s="93"/>
      <c r="I5" s="94"/>
    </row>
    <row r="6" spans="1:13" ht="26.25" customHeight="1" x14ac:dyDescent="0.3">
      <c r="A6" s="95" t="s">
        <v>65</v>
      </c>
      <c r="B6" s="96"/>
      <c r="C6" s="96"/>
      <c r="D6" s="96"/>
      <c r="E6" s="96"/>
      <c r="F6" s="96"/>
      <c r="G6" s="96"/>
      <c r="H6" s="96"/>
      <c r="I6" s="97"/>
    </row>
    <row r="7" spans="1:13" s="4" customFormat="1" ht="64.5" customHeight="1" x14ac:dyDescent="0.35">
      <c r="A7" s="71" t="s">
        <v>27</v>
      </c>
      <c r="B7" s="72"/>
      <c r="C7" s="72"/>
      <c r="D7" s="72"/>
      <c r="E7" s="72"/>
      <c r="F7" s="72"/>
      <c r="G7" s="72"/>
      <c r="H7" s="72"/>
      <c r="I7" s="72"/>
      <c r="J7" s="39"/>
      <c r="K7" s="23"/>
      <c r="L7" s="39"/>
    </row>
    <row r="8" spans="1:13" s="3" customFormat="1" ht="63.65" customHeight="1" x14ac:dyDescent="0.3">
      <c r="A8" s="68" t="s">
        <v>25</v>
      </c>
      <c r="B8" s="69"/>
      <c r="C8" s="69"/>
      <c r="D8" s="69"/>
      <c r="E8" s="69"/>
      <c r="F8" s="69"/>
      <c r="G8" s="69"/>
      <c r="H8" s="69"/>
      <c r="I8" s="69"/>
      <c r="J8" s="39"/>
      <c r="K8" s="24"/>
      <c r="L8" s="40"/>
    </row>
    <row r="9" spans="1:13" ht="16.5" customHeight="1" x14ac:dyDescent="0.3">
      <c r="A9" s="5"/>
      <c r="B9" s="6" t="s">
        <v>2</v>
      </c>
      <c r="C9" s="6" t="s">
        <v>3</v>
      </c>
      <c r="D9" s="108" t="s">
        <v>62</v>
      </c>
      <c r="E9" s="109"/>
      <c r="F9" s="109"/>
      <c r="G9" s="109"/>
      <c r="H9" s="109"/>
      <c r="I9" s="109"/>
      <c r="J9" s="38" t="s">
        <v>81</v>
      </c>
      <c r="K9" s="28" t="s">
        <v>83</v>
      </c>
      <c r="L9" s="38" t="s">
        <v>2</v>
      </c>
    </row>
    <row r="10" spans="1:13" ht="16.5" customHeight="1" x14ac:dyDescent="0.3">
      <c r="A10" s="7" t="s">
        <v>9</v>
      </c>
      <c r="B10" s="8">
        <v>13</v>
      </c>
      <c r="C10" s="11" t="s">
        <v>7</v>
      </c>
      <c r="D10" s="144"/>
      <c r="E10" s="144"/>
      <c r="F10" s="144"/>
      <c r="G10" s="144"/>
      <c r="H10" s="144"/>
      <c r="I10" s="145"/>
      <c r="J10" s="42" t="s">
        <v>82</v>
      </c>
      <c r="K10" s="25"/>
      <c r="L10" s="42">
        <f>IF(J10="ja",0,13)</f>
        <v>13</v>
      </c>
    </row>
    <row r="11" spans="1:13" ht="18" customHeight="1" x14ac:dyDescent="0.3">
      <c r="A11" s="7" t="s">
        <v>11</v>
      </c>
      <c r="B11" s="8">
        <v>3</v>
      </c>
      <c r="C11" s="11" t="s">
        <v>7</v>
      </c>
      <c r="D11" s="74" t="s">
        <v>39</v>
      </c>
      <c r="E11" s="75"/>
      <c r="F11" s="75"/>
      <c r="G11" s="75"/>
      <c r="H11" s="75"/>
      <c r="I11" s="75"/>
      <c r="J11" s="163" t="s">
        <v>82</v>
      </c>
      <c r="K11" s="165"/>
      <c r="L11" s="163">
        <f>IF(J11="ja",0,3)</f>
        <v>3</v>
      </c>
    </row>
    <row r="12" spans="1:13" ht="21.65" customHeight="1" x14ac:dyDescent="0.3">
      <c r="A12" s="7"/>
      <c r="B12" s="8"/>
      <c r="C12" s="11"/>
      <c r="D12" s="149" t="s">
        <v>53</v>
      </c>
      <c r="E12" s="149"/>
      <c r="F12" s="149"/>
      <c r="G12" s="149"/>
      <c r="H12" s="149"/>
      <c r="I12" s="150"/>
      <c r="J12" s="164"/>
      <c r="K12" s="166"/>
      <c r="L12" s="164"/>
    </row>
    <row r="13" spans="1:13" s="4" customFormat="1" ht="52.5" customHeight="1" x14ac:dyDescent="0.35">
      <c r="A13" s="71" t="s">
        <v>28</v>
      </c>
      <c r="B13" s="72"/>
      <c r="C13" s="72"/>
      <c r="D13" s="142"/>
      <c r="E13" s="142"/>
      <c r="F13" s="142"/>
      <c r="G13" s="142"/>
      <c r="H13" s="142"/>
      <c r="I13" s="143"/>
      <c r="J13" s="42"/>
      <c r="K13" s="25"/>
      <c r="L13" s="42"/>
    </row>
    <row r="14" spans="1:13" s="3" customFormat="1" ht="58.25" customHeight="1" x14ac:dyDescent="0.3">
      <c r="A14" s="68" t="s">
        <v>12</v>
      </c>
      <c r="B14" s="69"/>
      <c r="C14" s="69"/>
      <c r="D14" s="140"/>
      <c r="E14" s="140"/>
      <c r="F14" s="140"/>
      <c r="G14" s="140"/>
      <c r="H14" s="140"/>
      <c r="I14" s="141"/>
      <c r="J14" s="42"/>
      <c r="K14" s="26"/>
      <c r="L14" s="42"/>
    </row>
    <row r="15" spans="1:13" ht="27" customHeight="1" x14ac:dyDescent="0.3">
      <c r="A15" s="5"/>
      <c r="B15" s="6" t="s">
        <v>2</v>
      </c>
      <c r="C15" s="12" t="s">
        <v>3</v>
      </c>
      <c r="D15" s="108" t="s">
        <v>62</v>
      </c>
      <c r="E15" s="109"/>
      <c r="F15" s="109"/>
      <c r="G15" s="109"/>
      <c r="H15" s="109"/>
      <c r="I15" s="109"/>
      <c r="J15" s="42"/>
      <c r="K15" s="25"/>
      <c r="L15" s="42"/>
    </row>
    <row r="16" spans="1:13" ht="16.5" customHeight="1" x14ac:dyDescent="0.3">
      <c r="A16" s="7" t="s">
        <v>13</v>
      </c>
      <c r="B16" s="8">
        <v>3</v>
      </c>
      <c r="C16" s="13">
        <v>2</v>
      </c>
      <c r="D16" s="146" t="s">
        <v>43</v>
      </c>
      <c r="E16" s="147"/>
      <c r="F16" s="147"/>
      <c r="G16" s="147"/>
      <c r="H16" s="147"/>
      <c r="I16" s="148"/>
      <c r="J16" s="163" t="s">
        <v>82</v>
      </c>
      <c r="K16" s="165" t="s">
        <v>37</v>
      </c>
      <c r="L16" s="169">
        <f>IF(J16="ja",0,3)</f>
        <v>3</v>
      </c>
      <c r="M16" s="1" t="s">
        <v>37</v>
      </c>
    </row>
    <row r="17" spans="1:12" ht="16.5" customHeight="1" x14ac:dyDescent="0.3">
      <c r="A17" s="7"/>
      <c r="B17" s="8"/>
      <c r="C17" s="11"/>
      <c r="D17" s="157" t="s">
        <v>44</v>
      </c>
      <c r="E17" s="158"/>
      <c r="F17" s="158"/>
      <c r="G17" s="158"/>
      <c r="H17" s="158"/>
      <c r="I17" s="159"/>
      <c r="J17" s="172"/>
      <c r="K17" s="173"/>
      <c r="L17" s="170"/>
    </row>
    <row r="18" spans="1:12" ht="16.5" customHeight="1" x14ac:dyDescent="0.3">
      <c r="A18" s="7"/>
      <c r="B18" s="8"/>
      <c r="C18" s="11"/>
      <c r="D18" s="160" t="s">
        <v>45</v>
      </c>
      <c r="E18" s="161"/>
      <c r="F18" s="161"/>
      <c r="G18" s="161"/>
      <c r="H18" s="161"/>
      <c r="I18" s="162"/>
      <c r="J18" s="164"/>
      <c r="K18" s="166"/>
      <c r="L18" s="171"/>
    </row>
    <row r="19" spans="1:12" ht="26.25" customHeight="1" x14ac:dyDescent="0.3">
      <c r="A19" s="7" t="s">
        <v>16</v>
      </c>
      <c r="B19" s="8">
        <v>3</v>
      </c>
      <c r="C19" s="11" t="s">
        <v>7</v>
      </c>
      <c r="D19" s="80" t="s">
        <v>37</v>
      </c>
      <c r="E19" s="81"/>
      <c r="F19" s="81"/>
      <c r="G19" s="81"/>
      <c r="H19" s="81"/>
      <c r="I19" s="81"/>
      <c r="J19" s="42" t="s">
        <v>82</v>
      </c>
      <c r="K19" s="25"/>
      <c r="L19" s="42">
        <f>IF(J19="ja",0,3)</f>
        <v>3</v>
      </c>
    </row>
    <row r="20" spans="1:12" s="4" customFormat="1" ht="52.5" customHeight="1" x14ac:dyDescent="0.35">
      <c r="A20" s="71" t="s">
        <v>29</v>
      </c>
      <c r="B20" s="72"/>
      <c r="C20" s="72"/>
      <c r="D20" s="142"/>
      <c r="E20" s="142"/>
      <c r="F20" s="142"/>
      <c r="G20" s="142"/>
      <c r="H20" s="142"/>
      <c r="I20" s="143"/>
      <c r="J20" s="42"/>
      <c r="K20" s="25"/>
      <c r="L20" s="42"/>
    </row>
    <row r="21" spans="1:12" s="3" customFormat="1" ht="49.25" customHeight="1" x14ac:dyDescent="0.3">
      <c r="A21" s="68" t="s">
        <v>17</v>
      </c>
      <c r="B21" s="69"/>
      <c r="C21" s="69"/>
      <c r="D21" s="69"/>
      <c r="E21" s="69"/>
      <c r="F21" s="69"/>
      <c r="G21" s="69"/>
      <c r="H21" s="69"/>
      <c r="I21" s="70"/>
      <c r="J21" s="42"/>
      <c r="K21" s="26"/>
      <c r="L21" s="42"/>
    </row>
    <row r="22" spans="1:12" ht="28.5" customHeight="1" x14ac:dyDescent="0.3">
      <c r="A22" s="5"/>
      <c r="B22" s="6" t="s">
        <v>2</v>
      </c>
      <c r="C22" s="6" t="s">
        <v>3</v>
      </c>
      <c r="D22" s="108" t="s">
        <v>62</v>
      </c>
      <c r="E22" s="109"/>
      <c r="F22" s="109"/>
      <c r="G22" s="109"/>
      <c r="H22" s="109"/>
      <c r="I22" s="109"/>
      <c r="J22" s="42"/>
      <c r="K22" s="25"/>
      <c r="L22" s="42"/>
    </row>
    <row r="23" spans="1:12" ht="25.25" customHeight="1" x14ac:dyDescent="0.3">
      <c r="A23" s="7" t="s">
        <v>32</v>
      </c>
      <c r="B23" s="8">
        <v>4</v>
      </c>
      <c r="C23" s="11" t="s">
        <v>7</v>
      </c>
      <c r="D23" s="155"/>
      <c r="E23" s="155"/>
      <c r="F23" s="155"/>
      <c r="G23" s="155"/>
      <c r="H23" s="155"/>
      <c r="I23" s="156"/>
      <c r="J23" s="42" t="s">
        <v>82</v>
      </c>
      <c r="K23" s="25"/>
      <c r="L23" s="42">
        <f>IF(J23="ja",0,4)</f>
        <v>4</v>
      </c>
    </row>
    <row r="24" spans="1:12" ht="25.25" customHeight="1" x14ac:dyDescent="0.3">
      <c r="A24" s="135" t="s">
        <v>6</v>
      </c>
      <c r="B24" s="8">
        <v>3</v>
      </c>
      <c r="C24" s="11">
        <v>1</v>
      </c>
      <c r="D24" s="151" t="s">
        <v>39</v>
      </c>
      <c r="E24" s="151"/>
      <c r="F24" s="151"/>
      <c r="G24" s="151"/>
      <c r="H24" s="151"/>
      <c r="I24" s="152"/>
      <c r="J24" s="163" t="s">
        <v>82</v>
      </c>
      <c r="K24" s="165"/>
      <c r="L24" s="163">
        <v>3</v>
      </c>
    </row>
    <row r="25" spans="1:12" ht="16.5" customHeight="1" x14ac:dyDescent="0.3">
      <c r="A25" s="137"/>
      <c r="B25" s="8"/>
      <c r="C25" s="11"/>
      <c r="D25" s="167" t="s">
        <v>53</v>
      </c>
      <c r="E25" s="167"/>
      <c r="F25" s="167"/>
      <c r="G25" s="167"/>
      <c r="H25" s="167"/>
      <c r="I25" s="168"/>
      <c r="J25" s="164"/>
      <c r="K25" s="166"/>
      <c r="L25" s="164"/>
    </row>
    <row r="26" spans="1:12" ht="16.5" customHeight="1" x14ac:dyDescent="0.3">
      <c r="A26" s="7" t="s">
        <v>18</v>
      </c>
      <c r="B26" s="8">
        <v>7</v>
      </c>
      <c r="C26" s="11">
        <v>1</v>
      </c>
      <c r="D26" s="155"/>
      <c r="E26" s="155"/>
      <c r="F26" s="155"/>
      <c r="G26" s="155"/>
      <c r="H26" s="155"/>
      <c r="I26" s="156"/>
      <c r="J26" s="42" t="s">
        <v>82</v>
      </c>
      <c r="K26" s="25"/>
      <c r="L26" s="42">
        <f>IF(J26="ja",0,7)</f>
        <v>7</v>
      </c>
    </row>
    <row r="27" spans="1:12" ht="16.5" customHeight="1" x14ac:dyDescent="0.3">
      <c r="A27" s="7" t="s">
        <v>19</v>
      </c>
      <c r="B27" s="8">
        <v>6</v>
      </c>
      <c r="C27" s="11" t="s">
        <v>7</v>
      </c>
      <c r="D27" s="155" t="s">
        <v>37</v>
      </c>
      <c r="E27" s="155"/>
      <c r="F27" s="155"/>
      <c r="G27" s="155"/>
      <c r="H27" s="155"/>
      <c r="I27" s="156"/>
      <c r="J27" s="42" t="s">
        <v>82</v>
      </c>
      <c r="K27" s="25" t="s">
        <v>37</v>
      </c>
      <c r="L27" s="42">
        <f>IF(J27="ja",0,6)</f>
        <v>6</v>
      </c>
    </row>
    <row r="28" spans="1:12" ht="16.5" customHeight="1" x14ac:dyDescent="0.3">
      <c r="A28" s="7" t="s">
        <v>20</v>
      </c>
      <c r="B28" s="8">
        <v>9</v>
      </c>
      <c r="C28" s="11" t="s">
        <v>7</v>
      </c>
      <c r="D28" s="155"/>
      <c r="E28" s="155"/>
      <c r="F28" s="155"/>
      <c r="G28" s="155"/>
      <c r="H28" s="155"/>
      <c r="I28" s="156"/>
      <c r="J28" s="42" t="s">
        <v>82</v>
      </c>
      <c r="K28" s="25" t="s">
        <v>37</v>
      </c>
      <c r="L28" s="42">
        <f>IF(J28="ja",0,9)</f>
        <v>9</v>
      </c>
    </row>
    <row r="29" spans="1:12" ht="16.5" customHeight="1" x14ac:dyDescent="0.3">
      <c r="A29" s="7" t="s">
        <v>22</v>
      </c>
      <c r="B29" s="8">
        <v>3</v>
      </c>
      <c r="C29" s="11">
        <v>2</v>
      </c>
      <c r="D29" s="155"/>
      <c r="E29" s="155"/>
      <c r="F29" s="155"/>
      <c r="G29" s="155"/>
      <c r="H29" s="155"/>
      <c r="I29" s="156"/>
      <c r="J29" s="42" t="s">
        <v>82</v>
      </c>
      <c r="K29" s="25"/>
      <c r="L29" s="42">
        <f t="shared" ref="L29:L31" si="0">IF(J29="ja",0,3)</f>
        <v>3</v>
      </c>
    </row>
    <row r="30" spans="1:12" ht="34.75" customHeight="1" x14ac:dyDescent="0.3">
      <c r="A30" s="7" t="s">
        <v>23</v>
      </c>
      <c r="B30" s="8">
        <v>3</v>
      </c>
      <c r="C30" s="11">
        <v>2</v>
      </c>
      <c r="D30" s="155"/>
      <c r="E30" s="155"/>
      <c r="F30" s="155"/>
      <c r="G30" s="155"/>
      <c r="H30" s="155"/>
      <c r="I30" s="156"/>
      <c r="J30" s="42" t="s">
        <v>82</v>
      </c>
      <c r="K30" s="25"/>
      <c r="L30" s="42">
        <f t="shared" si="0"/>
        <v>3</v>
      </c>
    </row>
    <row r="31" spans="1:12" s="4" customFormat="1" ht="52.5" customHeight="1" x14ac:dyDescent="0.35">
      <c r="A31" s="7" t="s">
        <v>35</v>
      </c>
      <c r="B31" s="8">
        <v>3</v>
      </c>
      <c r="C31" s="11">
        <v>2</v>
      </c>
      <c r="D31" s="155"/>
      <c r="E31" s="155"/>
      <c r="F31" s="155"/>
      <c r="G31" s="155"/>
      <c r="H31" s="155"/>
      <c r="I31" s="156"/>
      <c r="J31" s="42" t="s">
        <v>82</v>
      </c>
      <c r="K31" s="25"/>
      <c r="L31" s="42">
        <f t="shared" si="0"/>
        <v>3</v>
      </c>
    </row>
    <row r="32" spans="1:12" ht="48.65" customHeight="1" x14ac:dyDescent="0.3">
      <c r="A32" s="7" t="s">
        <v>38</v>
      </c>
      <c r="B32" s="8">
        <v>6</v>
      </c>
      <c r="C32" s="11">
        <v>2</v>
      </c>
      <c r="D32" s="153" t="s">
        <v>98</v>
      </c>
      <c r="E32" s="153"/>
      <c r="F32" s="153"/>
      <c r="G32" s="153"/>
      <c r="H32" s="153"/>
      <c r="I32" s="154"/>
      <c r="J32" s="42" t="s">
        <v>82</v>
      </c>
      <c r="K32" s="25" t="s">
        <v>37</v>
      </c>
      <c r="L32" s="42">
        <f>IF(J32="ja",0,6)</f>
        <v>6</v>
      </c>
    </row>
    <row r="33" spans="1:12" ht="21" x14ac:dyDescent="0.3">
      <c r="A33" s="71" t="s">
        <v>30</v>
      </c>
      <c r="B33" s="72"/>
      <c r="C33" s="72"/>
      <c r="D33" s="142"/>
      <c r="E33" s="142"/>
      <c r="F33" s="142"/>
      <c r="G33" s="142"/>
      <c r="H33" s="142"/>
      <c r="I33" s="143"/>
      <c r="J33" s="42"/>
      <c r="K33" s="25"/>
      <c r="L33" s="42"/>
    </row>
    <row r="34" spans="1:12" x14ac:dyDescent="0.3">
      <c r="A34" s="139" t="s">
        <v>26</v>
      </c>
      <c r="B34" s="140"/>
      <c r="C34" s="69"/>
      <c r="D34" s="69"/>
      <c r="E34" s="69"/>
      <c r="F34" s="69"/>
      <c r="G34" s="69"/>
      <c r="H34" s="69"/>
      <c r="I34" s="141"/>
      <c r="J34" s="41"/>
      <c r="K34" s="43"/>
      <c r="L34" s="41"/>
    </row>
    <row r="35" spans="1:12" x14ac:dyDescent="0.3">
      <c r="A35" s="21" t="s">
        <v>87</v>
      </c>
      <c r="B35" s="21">
        <f>SUM(B23:B32,B19,B16,B10:B11)</f>
        <v>66</v>
      </c>
      <c r="C35" s="1" t="s">
        <v>37</v>
      </c>
      <c r="D35" s="1" t="s">
        <v>37</v>
      </c>
      <c r="E35" s="1" t="s">
        <v>37</v>
      </c>
      <c r="F35" s="1" t="s">
        <v>37</v>
      </c>
      <c r="G35" s="1" t="s">
        <v>37</v>
      </c>
      <c r="H35" s="1" t="s">
        <v>37</v>
      </c>
      <c r="I35" s="138" t="s">
        <v>88</v>
      </c>
      <c r="J35" s="138"/>
      <c r="K35" s="138"/>
      <c r="L35" s="21">
        <f>SUM(L23:L32,L19,L16,L10:L11)</f>
        <v>66</v>
      </c>
    </row>
    <row r="37" spans="1:12" x14ac:dyDescent="0.3">
      <c r="D37" s="67" t="s">
        <v>102</v>
      </c>
    </row>
    <row r="38" spans="1:12" x14ac:dyDescent="0.3">
      <c r="D38" s="67" t="s">
        <v>103</v>
      </c>
    </row>
    <row r="39" spans="1:12" x14ac:dyDescent="0.3">
      <c r="D39" s="67" t="s">
        <v>104</v>
      </c>
    </row>
    <row r="40" spans="1:12" x14ac:dyDescent="0.3">
      <c r="D40" s="67" t="s">
        <v>105</v>
      </c>
    </row>
    <row r="41" spans="1:12" x14ac:dyDescent="0.3">
      <c r="D41" s="67" t="s">
        <v>106</v>
      </c>
    </row>
    <row r="42" spans="1:12" x14ac:dyDescent="0.3">
      <c r="F42" s="1" t="s">
        <v>37</v>
      </c>
    </row>
  </sheetData>
  <mergeCells count="45">
    <mergeCell ref="J24:J25"/>
    <mergeCell ref="K24:K25"/>
    <mergeCell ref="L24:L25"/>
    <mergeCell ref="D25:I25"/>
    <mergeCell ref="B3:D3"/>
    <mergeCell ref="F3:L3"/>
    <mergeCell ref="F4:L4"/>
    <mergeCell ref="L11:L12"/>
    <mergeCell ref="L16:L18"/>
    <mergeCell ref="J11:J12"/>
    <mergeCell ref="J16:J18"/>
    <mergeCell ref="K11:K12"/>
    <mergeCell ref="K16:K18"/>
    <mergeCell ref="B1:I2"/>
    <mergeCell ref="D32:I32"/>
    <mergeCell ref="A5:I5"/>
    <mergeCell ref="A6:I6"/>
    <mergeCell ref="D29:I29"/>
    <mergeCell ref="D30:I30"/>
    <mergeCell ref="D31:I31"/>
    <mergeCell ref="D26:I26"/>
    <mergeCell ref="D27:I27"/>
    <mergeCell ref="D28:I28"/>
    <mergeCell ref="D17:I17"/>
    <mergeCell ref="D18:I18"/>
    <mergeCell ref="D19:I19"/>
    <mergeCell ref="D22:I22"/>
    <mergeCell ref="D23:I23"/>
    <mergeCell ref="A21:I21"/>
    <mergeCell ref="I35:K35"/>
    <mergeCell ref="A34:I34"/>
    <mergeCell ref="A7:I7"/>
    <mergeCell ref="A13:I13"/>
    <mergeCell ref="A20:I20"/>
    <mergeCell ref="A8:I8"/>
    <mergeCell ref="A14:I14"/>
    <mergeCell ref="A33:I33"/>
    <mergeCell ref="D9:I9"/>
    <mergeCell ref="D10:I10"/>
    <mergeCell ref="D11:I11"/>
    <mergeCell ref="D15:I15"/>
    <mergeCell ref="D16:I16"/>
    <mergeCell ref="D12:I12"/>
    <mergeCell ref="A24:A25"/>
    <mergeCell ref="D24:I24"/>
  </mergeCells>
  <dataValidations count="1">
    <dataValidation type="list" allowBlank="1" showInputMessage="1" showErrorMessage="1" sqref="J16:J19 J23:J32 J10:J12" xr:uid="{00000000-0002-0000-0100-000000000000}">
      <formula1>"ja,nee"</formula1>
    </dataValidation>
  </dataValidations>
  <pageMargins left="0.62992125984251968" right="0.31496062992125984" top="0.55118110236220474" bottom="0.35433070866141736" header="0.31496062992125984" footer="0.31496062992125984"/>
  <pageSetup paperSize="9" scale="57" orientation="portrait" r:id="rId1"/>
  <headerFooter>
    <oddFooter>&amp;C&amp;9------------------------------
&amp;"-,Cursief"Onder voorbehoud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59"/>
  <sheetViews>
    <sheetView topLeftCell="A40" workbookViewId="0">
      <selection activeCell="D59" sqref="D59"/>
    </sheetView>
  </sheetViews>
  <sheetFormatPr defaultColWidth="9.08984375" defaultRowHeight="14" x14ac:dyDescent="0.3"/>
  <cols>
    <col min="1" max="1" width="33.6328125" style="1" customWidth="1"/>
    <col min="2" max="3" width="5.6328125" style="1" customWidth="1"/>
    <col min="4" max="4" width="33.6328125" style="1" customWidth="1"/>
    <col min="5" max="6" width="5.6328125" style="1" customWidth="1"/>
    <col min="7" max="7" width="33.6328125" style="1" customWidth="1"/>
    <col min="8" max="8" width="5.6328125" style="1" customWidth="1"/>
    <col min="9" max="9" width="14.54296875" style="1" customWidth="1"/>
    <col min="10" max="10" width="9.08984375" style="29"/>
    <col min="11" max="11" width="9.08984375" style="23"/>
    <col min="12" max="12" width="9.08984375" style="46"/>
    <col min="13" max="16384" width="9.08984375" style="1"/>
  </cols>
  <sheetData>
    <row r="1" spans="1:13" ht="75" customHeight="1" x14ac:dyDescent="0.3">
      <c r="B1" s="76" t="s">
        <v>66</v>
      </c>
      <c r="C1" s="76"/>
      <c r="D1" s="76"/>
      <c r="E1" s="76"/>
      <c r="F1" s="76"/>
      <c r="G1" s="76"/>
      <c r="H1" s="76"/>
      <c r="I1" s="76"/>
    </row>
    <row r="2" spans="1:13" ht="48" customHeight="1" x14ac:dyDescent="0.3">
      <c r="B2" s="77"/>
      <c r="C2" s="77"/>
      <c r="D2" s="77"/>
      <c r="E2" s="77"/>
      <c r="F2" s="77"/>
      <c r="G2" s="77"/>
      <c r="H2" s="77"/>
      <c r="I2" s="77"/>
    </row>
    <row r="3" spans="1:13" ht="27" customHeight="1" x14ac:dyDescent="0.3">
      <c r="A3" s="22" t="s">
        <v>84</v>
      </c>
      <c r="B3" s="119" t="s">
        <v>37</v>
      </c>
      <c r="C3" s="119"/>
      <c r="D3" s="119"/>
      <c r="E3" s="55" t="s">
        <v>95</v>
      </c>
      <c r="F3" s="129" t="s">
        <v>37</v>
      </c>
      <c r="G3" s="129"/>
      <c r="H3" s="129"/>
      <c r="I3" s="129"/>
      <c r="J3" s="129"/>
      <c r="K3" s="129"/>
      <c r="L3" s="129"/>
    </row>
    <row r="4" spans="1:13" ht="27" customHeight="1" x14ac:dyDescent="0.3">
      <c r="A4" s="22"/>
      <c r="B4" s="53"/>
      <c r="C4" s="53"/>
      <c r="D4" s="53"/>
      <c r="E4" s="54"/>
      <c r="F4" s="129" t="s">
        <v>37</v>
      </c>
      <c r="G4" s="129"/>
      <c r="H4" s="129"/>
      <c r="I4" s="129"/>
      <c r="J4" s="129"/>
      <c r="K4" s="129"/>
      <c r="L4" s="129"/>
    </row>
    <row r="5" spans="1:13" ht="40.5" customHeight="1" x14ac:dyDescent="0.3">
      <c r="A5" s="208" t="s">
        <v>1</v>
      </c>
      <c r="B5" s="93"/>
      <c r="C5" s="93"/>
      <c r="D5" s="93"/>
      <c r="E5" s="93"/>
      <c r="F5" s="93"/>
      <c r="G5" s="93"/>
      <c r="H5" s="93"/>
      <c r="I5" s="93"/>
    </row>
    <row r="6" spans="1:13" ht="26.25" customHeight="1" x14ac:dyDescent="0.3">
      <c r="A6" s="95" t="s">
        <v>65</v>
      </c>
      <c r="B6" s="96"/>
      <c r="C6" s="96"/>
      <c r="D6" s="96"/>
      <c r="E6" s="96"/>
      <c r="F6" s="96"/>
      <c r="G6" s="96"/>
      <c r="H6" s="96"/>
      <c r="I6" s="97"/>
    </row>
    <row r="7" spans="1:13" s="4" customFormat="1" ht="64.5" customHeight="1" x14ac:dyDescent="0.35">
      <c r="A7" s="71" t="s">
        <v>27</v>
      </c>
      <c r="B7" s="72"/>
      <c r="C7" s="72"/>
      <c r="D7" s="72"/>
      <c r="E7" s="72"/>
      <c r="F7" s="72"/>
      <c r="G7" s="72"/>
      <c r="H7" s="72"/>
      <c r="I7" s="72"/>
      <c r="J7" s="29"/>
      <c r="K7" s="23"/>
      <c r="L7" s="46"/>
    </row>
    <row r="8" spans="1:13" s="3" customFormat="1" ht="59" customHeight="1" x14ac:dyDescent="0.3">
      <c r="A8" s="68" t="s">
        <v>25</v>
      </c>
      <c r="B8" s="69"/>
      <c r="C8" s="69"/>
      <c r="D8" s="140"/>
      <c r="E8" s="140"/>
      <c r="F8" s="140"/>
      <c r="G8" s="140"/>
      <c r="H8" s="140"/>
      <c r="I8" s="140"/>
      <c r="J8" s="46"/>
      <c r="K8" s="24"/>
      <c r="L8" s="46"/>
    </row>
    <row r="9" spans="1:13" ht="16.5" customHeight="1" x14ac:dyDescent="0.3">
      <c r="A9" s="5"/>
      <c r="B9" s="6" t="s">
        <v>2</v>
      </c>
      <c r="C9" s="12" t="s">
        <v>3</v>
      </c>
      <c r="D9" s="199" t="s">
        <v>61</v>
      </c>
      <c r="E9" s="199"/>
      <c r="F9" s="199"/>
      <c r="G9" s="199"/>
      <c r="H9" s="199"/>
      <c r="I9" s="200"/>
      <c r="J9" s="47" t="s">
        <v>81</v>
      </c>
      <c r="K9" s="27" t="s">
        <v>83</v>
      </c>
      <c r="L9" s="37" t="s">
        <v>85</v>
      </c>
    </row>
    <row r="10" spans="1:13" ht="16.5" customHeight="1" x14ac:dyDescent="0.3">
      <c r="A10" s="7" t="s">
        <v>8</v>
      </c>
      <c r="B10" s="8">
        <v>8</v>
      </c>
      <c r="C10" s="11">
        <v>1</v>
      </c>
      <c r="D10" s="206"/>
      <c r="E10" s="206"/>
      <c r="F10" s="206"/>
      <c r="G10" s="206"/>
      <c r="H10" s="206"/>
      <c r="I10" s="207"/>
      <c r="J10" s="45" t="s">
        <v>82</v>
      </c>
      <c r="K10" s="25"/>
      <c r="L10" s="30">
        <f>IF(J10="ja",0,8)</f>
        <v>8</v>
      </c>
    </row>
    <row r="11" spans="1:13" ht="16.5" customHeight="1" x14ac:dyDescent="0.3">
      <c r="A11" s="7" t="s">
        <v>9</v>
      </c>
      <c r="B11" s="8">
        <v>13</v>
      </c>
      <c r="C11" s="11" t="s">
        <v>7</v>
      </c>
      <c r="D11" s="206"/>
      <c r="E11" s="206"/>
      <c r="F11" s="206"/>
      <c r="G11" s="206"/>
      <c r="H11" s="206"/>
      <c r="I11" s="207"/>
      <c r="J11" s="45" t="s">
        <v>82</v>
      </c>
      <c r="K11" s="25"/>
      <c r="L11" s="30">
        <f>IF(J11="ja",0,13)</f>
        <v>13</v>
      </c>
    </row>
    <row r="12" spans="1:13" ht="26.25" customHeight="1" x14ac:dyDescent="0.3">
      <c r="A12" s="7" t="s">
        <v>11</v>
      </c>
      <c r="B12" s="8">
        <v>3</v>
      </c>
      <c r="C12" s="11" t="s">
        <v>7</v>
      </c>
      <c r="D12" s="80" t="s">
        <v>99</v>
      </c>
      <c r="E12" s="81"/>
      <c r="F12" s="81"/>
      <c r="G12" s="81"/>
      <c r="H12" s="81"/>
      <c r="I12" s="81"/>
      <c r="J12" s="45" t="s">
        <v>82</v>
      </c>
      <c r="K12" s="25"/>
      <c r="L12" s="30">
        <f>IF(J12="ja",0,3)</f>
        <v>3</v>
      </c>
    </row>
    <row r="13" spans="1:13" s="4" customFormat="1" ht="52.5" customHeight="1" x14ac:dyDescent="0.35">
      <c r="A13" s="71" t="s">
        <v>28</v>
      </c>
      <c r="B13" s="72"/>
      <c r="C13" s="72"/>
      <c r="D13" s="142"/>
      <c r="E13" s="142"/>
      <c r="F13" s="142"/>
      <c r="G13" s="142"/>
      <c r="H13" s="142"/>
      <c r="I13" s="143"/>
      <c r="J13" s="45"/>
      <c r="K13" s="25"/>
      <c r="L13" s="30"/>
    </row>
    <row r="14" spans="1:13" s="3" customFormat="1" ht="50.4" customHeight="1" x14ac:dyDescent="0.3">
      <c r="A14" s="68" t="s">
        <v>12</v>
      </c>
      <c r="B14" s="69"/>
      <c r="C14" s="69"/>
      <c r="D14" s="69"/>
      <c r="E14" s="69"/>
      <c r="F14" s="69"/>
      <c r="G14" s="69"/>
      <c r="H14" s="69"/>
      <c r="I14" s="70"/>
      <c r="J14" s="30"/>
      <c r="K14" s="26"/>
      <c r="L14" s="30"/>
    </row>
    <row r="15" spans="1:13" ht="24.65" customHeight="1" x14ac:dyDescent="0.3">
      <c r="A15" s="5"/>
      <c r="B15" s="6" t="s">
        <v>2</v>
      </c>
      <c r="C15" s="6" t="s">
        <v>3</v>
      </c>
      <c r="D15" s="199" t="s">
        <v>61</v>
      </c>
      <c r="E15" s="199"/>
      <c r="F15" s="199"/>
      <c r="G15" s="199"/>
      <c r="H15" s="199"/>
      <c r="I15" s="200"/>
      <c r="J15" s="45"/>
      <c r="K15" s="25"/>
      <c r="L15" s="30"/>
    </row>
    <row r="16" spans="1:13" ht="16.5" customHeight="1" x14ac:dyDescent="0.3">
      <c r="A16" s="7" t="s">
        <v>13</v>
      </c>
      <c r="B16" s="8">
        <v>3</v>
      </c>
      <c r="C16" s="11">
        <v>2</v>
      </c>
      <c r="D16" s="216" t="s">
        <v>43</v>
      </c>
      <c r="E16" s="216"/>
      <c r="F16" s="216"/>
      <c r="G16" s="216"/>
      <c r="H16" s="216"/>
      <c r="I16" s="217"/>
      <c r="J16" s="165" t="s">
        <v>82</v>
      </c>
      <c r="K16" s="165" t="s">
        <v>37</v>
      </c>
      <c r="L16" s="176">
        <f>IF(J16="ja",0,3)</f>
        <v>3</v>
      </c>
      <c r="M16" s="1" t="s">
        <v>37</v>
      </c>
    </row>
    <row r="17" spans="1:12" ht="16.5" customHeight="1" x14ac:dyDescent="0.3">
      <c r="A17" s="7"/>
      <c r="B17" s="8"/>
      <c r="C17" s="11"/>
      <c r="D17" s="209" t="s">
        <v>44</v>
      </c>
      <c r="E17" s="209"/>
      <c r="F17" s="209"/>
      <c r="G17" s="209"/>
      <c r="H17" s="209"/>
      <c r="I17" s="210"/>
      <c r="J17" s="173"/>
      <c r="K17" s="173"/>
      <c r="L17" s="176"/>
    </row>
    <row r="18" spans="1:12" ht="16.5" customHeight="1" x14ac:dyDescent="0.3">
      <c r="A18" s="7"/>
      <c r="B18" s="8"/>
      <c r="C18" s="11"/>
      <c r="D18" s="218" t="s">
        <v>45</v>
      </c>
      <c r="E18" s="218"/>
      <c r="F18" s="218"/>
      <c r="G18" s="218"/>
      <c r="H18" s="218"/>
      <c r="I18" s="219"/>
      <c r="J18" s="166"/>
      <c r="K18" s="166"/>
      <c r="L18" s="176"/>
    </row>
    <row r="19" spans="1:12" ht="26.25" customHeight="1" x14ac:dyDescent="0.3">
      <c r="A19" s="7" t="s">
        <v>16</v>
      </c>
      <c r="B19" s="8">
        <v>3</v>
      </c>
      <c r="C19" s="11" t="s">
        <v>7</v>
      </c>
      <c r="D19" s="80" t="s">
        <v>37</v>
      </c>
      <c r="E19" s="81"/>
      <c r="F19" s="81"/>
      <c r="G19" s="81"/>
      <c r="H19" s="81"/>
      <c r="I19" s="81"/>
      <c r="J19" s="45" t="s">
        <v>82</v>
      </c>
      <c r="K19" s="25"/>
      <c r="L19" s="30">
        <f>IF(J19="ja",0,3)</f>
        <v>3</v>
      </c>
    </row>
    <row r="20" spans="1:12" s="4" customFormat="1" ht="52.5" customHeight="1" x14ac:dyDescent="0.35">
      <c r="A20" s="71" t="s">
        <v>29</v>
      </c>
      <c r="B20" s="72"/>
      <c r="C20" s="72"/>
      <c r="D20" s="142"/>
      <c r="E20" s="142"/>
      <c r="F20" s="142"/>
      <c r="G20" s="142"/>
      <c r="H20" s="142"/>
      <c r="I20" s="143"/>
      <c r="J20" s="45"/>
      <c r="K20" s="25"/>
      <c r="L20" s="26"/>
    </row>
    <row r="21" spans="1:12" s="3" customFormat="1" ht="46.25" customHeight="1" x14ac:dyDescent="0.3">
      <c r="A21" s="68" t="s">
        <v>17</v>
      </c>
      <c r="B21" s="69"/>
      <c r="C21" s="69"/>
      <c r="D21" s="69"/>
      <c r="E21" s="69"/>
      <c r="F21" s="69"/>
      <c r="G21" s="69"/>
      <c r="H21" s="69"/>
      <c r="I21" s="70"/>
      <c r="J21" s="30"/>
      <c r="K21" s="26"/>
      <c r="L21" s="26"/>
    </row>
    <row r="22" spans="1:12" ht="28.5" customHeight="1" x14ac:dyDescent="0.3">
      <c r="A22" s="5"/>
      <c r="B22" s="6" t="s">
        <v>2</v>
      </c>
      <c r="C22" s="6" t="s">
        <v>3</v>
      </c>
      <c r="D22" s="199" t="s">
        <v>61</v>
      </c>
      <c r="E22" s="199"/>
      <c r="F22" s="199"/>
      <c r="G22" s="199"/>
      <c r="H22" s="199"/>
      <c r="I22" s="200"/>
      <c r="J22" s="45"/>
      <c r="K22" s="25"/>
      <c r="L22" s="30"/>
    </row>
    <row r="23" spans="1:12" ht="25.25" customHeight="1" x14ac:dyDescent="0.3">
      <c r="A23" s="7" t="s">
        <v>32</v>
      </c>
      <c r="B23" s="8">
        <v>4</v>
      </c>
      <c r="C23" s="11" t="s">
        <v>7</v>
      </c>
      <c r="D23" s="122"/>
      <c r="E23" s="122"/>
      <c r="F23" s="122"/>
      <c r="G23" s="122"/>
      <c r="H23" s="122"/>
      <c r="I23" s="123"/>
      <c r="J23" s="44" t="s">
        <v>82</v>
      </c>
      <c r="K23" s="25"/>
      <c r="L23" s="30">
        <f>IF(J23="ja",0,4)</f>
        <v>4</v>
      </c>
    </row>
    <row r="24" spans="1:12" ht="25.25" customHeight="1" x14ac:dyDescent="0.3">
      <c r="A24" s="7" t="s">
        <v>6</v>
      </c>
      <c r="B24" s="8">
        <v>3</v>
      </c>
      <c r="C24" s="11">
        <v>1</v>
      </c>
      <c r="D24" s="222" t="s">
        <v>39</v>
      </c>
      <c r="E24" s="222"/>
      <c r="F24" s="222"/>
      <c r="G24" s="222"/>
      <c r="H24" s="222"/>
      <c r="I24" s="223"/>
      <c r="J24" s="165" t="s">
        <v>82</v>
      </c>
      <c r="K24" s="165"/>
      <c r="L24" s="211">
        <f>IF(J24="ja",0,3)</f>
        <v>3</v>
      </c>
    </row>
    <row r="25" spans="1:12" ht="16.5" customHeight="1" x14ac:dyDescent="0.3">
      <c r="A25" s="7"/>
      <c r="B25" s="8"/>
      <c r="C25" s="11"/>
      <c r="D25" s="212" t="s">
        <v>41</v>
      </c>
      <c r="E25" s="212"/>
      <c r="F25" s="212"/>
      <c r="G25" s="212"/>
      <c r="H25" s="212"/>
      <c r="I25" s="213"/>
      <c r="J25" s="173"/>
      <c r="K25" s="173"/>
      <c r="L25" s="211"/>
    </row>
    <row r="26" spans="1:12" ht="16.5" customHeight="1" x14ac:dyDescent="0.3">
      <c r="A26" s="7"/>
      <c r="B26" s="8"/>
      <c r="C26" s="11"/>
      <c r="D26" s="212" t="s">
        <v>42</v>
      </c>
      <c r="E26" s="212"/>
      <c r="F26" s="212"/>
      <c r="G26" s="212"/>
      <c r="H26" s="212"/>
      <c r="I26" s="213"/>
      <c r="J26" s="173"/>
      <c r="K26" s="173"/>
      <c r="L26" s="211"/>
    </row>
    <row r="27" spans="1:12" ht="16.5" customHeight="1" x14ac:dyDescent="0.3">
      <c r="A27" s="7"/>
      <c r="B27" s="8"/>
      <c r="C27" s="11"/>
      <c r="D27" s="167" t="s">
        <v>53</v>
      </c>
      <c r="E27" s="167"/>
      <c r="F27" s="167"/>
      <c r="G27" s="167"/>
      <c r="H27" s="167"/>
      <c r="I27" s="168"/>
      <c r="J27" s="166"/>
      <c r="K27" s="166"/>
      <c r="L27" s="211"/>
    </row>
    <row r="28" spans="1:12" ht="16.5" customHeight="1" x14ac:dyDescent="0.3">
      <c r="A28" s="7" t="s">
        <v>18</v>
      </c>
      <c r="B28" s="8">
        <v>7</v>
      </c>
      <c r="C28" s="11">
        <v>1</v>
      </c>
      <c r="D28" s="122" t="s">
        <v>54</v>
      </c>
      <c r="E28" s="122"/>
      <c r="F28" s="122"/>
      <c r="G28" s="122"/>
      <c r="H28" s="122"/>
      <c r="I28" s="123"/>
      <c r="J28" s="173" t="s">
        <v>82</v>
      </c>
      <c r="K28" s="165"/>
      <c r="L28" s="174">
        <f>IF(J28="ja",0,7)</f>
        <v>7</v>
      </c>
    </row>
    <row r="29" spans="1:12" ht="16.5" customHeight="1" x14ac:dyDescent="0.3">
      <c r="A29" s="7"/>
      <c r="B29" s="8"/>
      <c r="C29" s="11"/>
      <c r="D29" s="220" t="s">
        <v>71</v>
      </c>
      <c r="E29" s="220"/>
      <c r="F29" s="220"/>
      <c r="G29" s="220"/>
      <c r="H29" s="220"/>
      <c r="I29" s="221"/>
      <c r="J29" s="173"/>
      <c r="K29" s="173"/>
      <c r="L29" s="174"/>
    </row>
    <row r="30" spans="1:12" ht="16.5" customHeight="1" x14ac:dyDescent="0.3">
      <c r="A30" s="7"/>
      <c r="B30" s="8"/>
      <c r="C30" s="11"/>
      <c r="D30" s="187" t="s">
        <v>72</v>
      </c>
      <c r="E30" s="187"/>
      <c r="F30" s="187"/>
      <c r="G30" s="187"/>
      <c r="H30" s="187"/>
      <c r="I30" s="188"/>
      <c r="J30" s="166"/>
      <c r="K30" s="166"/>
      <c r="L30" s="174"/>
    </row>
    <row r="31" spans="1:12" ht="16.5" customHeight="1" x14ac:dyDescent="0.3">
      <c r="A31" s="7" t="s">
        <v>19</v>
      </c>
      <c r="B31" s="8">
        <v>6</v>
      </c>
      <c r="C31" s="11" t="s">
        <v>7</v>
      </c>
      <c r="D31" s="201" t="s">
        <v>55</v>
      </c>
      <c r="E31" s="201"/>
      <c r="F31" s="201"/>
      <c r="G31" s="201"/>
      <c r="H31" s="201"/>
      <c r="I31" s="202"/>
      <c r="J31" s="165" t="s">
        <v>82</v>
      </c>
      <c r="K31" s="165" t="s">
        <v>37</v>
      </c>
      <c r="L31" s="174">
        <f>IF(J31="ja",0,6)</f>
        <v>6</v>
      </c>
    </row>
    <row r="32" spans="1:12" ht="16.5" customHeight="1" x14ac:dyDescent="0.3">
      <c r="A32" s="7"/>
      <c r="B32" s="8"/>
      <c r="C32" s="11"/>
      <c r="D32" s="203" t="s">
        <v>73</v>
      </c>
      <c r="E32" s="203"/>
      <c r="F32" s="203"/>
      <c r="G32" s="203"/>
      <c r="H32" s="203"/>
      <c r="I32" s="204"/>
      <c r="J32" s="173"/>
      <c r="K32" s="173"/>
      <c r="L32" s="174"/>
    </row>
    <row r="33" spans="1:12" ht="16.5" customHeight="1" x14ac:dyDescent="0.3">
      <c r="A33" s="7"/>
      <c r="B33" s="8"/>
      <c r="C33" s="11"/>
      <c r="D33" s="192" t="s">
        <v>46</v>
      </c>
      <c r="E33" s="192"/>
      <c r="F33" s="192"/>
      <c r="G33" s="192"/>
      <c r="H33" s="192"/>
      <c r="I33" s="193"/>
      <c r="J33" s="173"/>
      <c r="K33" s="173"/>
      <c r="L33" s="174"/>
    </row>
    <row r="34" spans="1:12" ht="16.5" customHeight="1" x14ac:dyDescent="0.3">
      <c r="A34" s="7"/>
      <c r="B34" s="8"/>
      <c r="C34" s="11"/>
      <c r="D34" s="181" t="s">
        <v>47</v>
      </c>
      <c r="E34" s="181"/>
      <c r="F34" s="181"/>
      <c r="G34" s="181"/>
      <c r="H34" s="181"/>
      <c r="I34" s="182"/>
      <c r="J34" s="166"/>
      <c r="K34" s="166"/>
      <c r="L34" s="174"/>
    </row>
    <row r="35" spans="1:12" ht="16.5" customHeight="1" x14ac:dyDescent="0.3">
      <c r="A35" s="7" t="s">
        <v>20</v>
      </c>
      <c r="B35" s="8">
        <v>9</v>
      </c>
      <c r="C35" s="11" t="s">
        <v>7</v>
      </c>
      <c r="D35" s="183" t="s">
        <v>56</v>
      </c>
      <c r="E35" s="183"/>
      <c r="F35" s="183"/>
      <c r="G35" s="183"/>
      <c r="H35" s="183"/>
      <c r="I35" s="184"/>
      <c r="J35" s="165" t="s">
        <v>82</v>
      </c>
      <c r="K35" s="165" t="s">
        <v>37</v>
      </c>
      <c r="L35" s="174">
        <f>IF(J35="ja",0,9)</f>
        <v>9</v>
      </c>
    </row>
    <row r="36" spans="1:12" ht="16.5" customHeight="1" x14ac:dyDescent="0.3">
      <c r="A36" s="7"/>
      <c r="B36" s="8"/>
      <c r="C36" s="11"/>
      <c r="D36" s="177" t="s">
        <v>67</v>
      </c>
      <c r="E36" s="178"/>
      <c r="F36" s="178"/>
      <c r="G36" s="178"/>
      <c r="H36" s="178"/>
      <c r="I36" s="178"/>
      <c r="J36" s="173"/>
      <c r="K36" s="173"/>
      <c r="L36" s="174"/>
    </row>
    <row r="37" spans="1:12" ht="16.5" customHeight="1" x14ac:dyDescent="0.3">
      <c r="A37" s="7"/>
      <c r="B37" s="8"/>
      <c r="C37" s="11"/>
      <c r="D37" s="179" t="s">
        <v>68</v>
      </c>
      <c r="E37" s="180"/>
      <c r="F37" s="180"/>
      <c r="G37" s="180"/>
      <c r="H37" s="180"/>
      <c r="I37" s="180"/>
      <c r="J37" s="166"/>
      <c r="K37" s="166"/>
      <c r="L37" s="174"/>
    </row>
    <row r="38" spans="1:12" ht="16.5" customHeight="1" x14ac:dyDescent="0.3">
      <c r="A38" s="7" t="s">
        <v>21</v>
      </c>
      <c r="B38" s="8">
        <v>4</v>
      </c>
      <c r="C38" s="11">
        <v>1</v>
      </c>
      <c r="D38" s="122"/>
      <c r="E38" s="122"/>
      <c r="F38" s="122"/>
      <c r="G38" s="122"/>
      <c r="H38" s="122"/>
      <c r="I38" s="123"/>
      <c r="J38" s="30" t="s">
        <v>82</v>
      </c>
      <c r="K38" s="25"/>
      <c r="L38" s="30">
        <f>IF(J38="ja",0,4)</f>
        <v>4</v>
      </c>
    </row>
    <row r="39" spans="1:12" ht="16.5" customHeight="1" x14ac:dyDescent="0.3">
      <c r="A39" s="7" t="s">
        <v>22</v>
      </c>
      <c r="B39" s="8">
        <v>3</v>
      </c>
      <c r="C39" s="11">
        <v>2</v>
      </c>
      <c r="D39" s="183" t="s">
        <v>77</v>
      </c>
      <c r="E39" s="183"/>
      <c r="F39" s="183"/>
      <c r="G39" s="183"/>
      <c r="H39" s="183"/>
      <c r="I39" s="184"/>
      <c r="J39" s="165" t="s">
        <v>82</v>
      </c>
      <c r="K39" s="165"/>
      <c r="L39" s="174">
        <f>IF(J39="ja",0,3)</f>
        <v>3</v>
      </c>
    </row>
    <row r="40" spans="1:12" ht="16.5" customHeight="1" x14ac:dyDescent="0.3">
      <c r="A40" s="7"/>
      <c r="B40" s="8"/>
      <c r="C40" s="11"/>
      <c r="D40" s="192" t="s">
        <v>78</v>
      </c>
      <c r="E40" s="192"/>
      <c r="F40" s="192"/>
      <c r="G40" s="192"/>
      <c r="H40" s="192"/>
      <c r="I40" s="193"/>
      <c r="J40" s="173"/>
      <c r="K40" s="173"/>
      <c r="L40" s="174"/>
    </row>
    <row r="41" spans="1:12" ht="16.5" customHeight="1" x14ac:dyDescent="0.3">
      <c r="A41" s="7"/>
      <c r="B41" s="8"/>
      <c r="C41" s="11"/>
      <c r="D41" s="203" t="s">
        <v>80</v>
      </c>
      <c r="E41" s="203"/>
      <c r="F41" s="203"/>
      <c r="G41" s="203"/>
      <c r="H41" s="203"/>
      <c r="I41" s="204"/>
      <c r="J41" s="173"/>
      <c r="K41" s="173"/>
      <c r="L41" s="174"/>
    </row>
    <row r="42" spans="1:12" ht="16.5" customHeight="1" x14ac:dyDescent="0.3">
      <c r="A42" s="7"/>
      <c r="B42" s="8"/>
      <c r="C42" s="11"/>
      <c r="D42" s="187" t="s">
        <v>79</v>
      </c>
      <c r="E42" s="187"/>
      <c r="F42" s="187"/>
      <c r="G42" s="187"/>
      <c r="H42" s="187"/>
      <c r="I42" s="188"/>
      <c r="J42" s="166"/>
      <c r="K42" s="166"/>
      <c r="L42" s="174"/>
    </row>
    <row r="43" spans="1:12" ht="16.5" customHeight="1" x14ac:dyDescent="0.3">
      <c r="A43" s="7" t="s">
        <v>23</v>
      </c>
      <c r="B43" s="8">
        <v>3</v>
      </c>
      <c r="C43" s="11">
        <v>2</v>
      </c>
      <c r="D43" s="183" t="s">
        <v>57</v>
      </c>
      <c r="E43" s="183"/>
      <c r="F43" s="183"/>
      <c r="G43" s="183"/>
      <c r="H43" s="183"/>
      <c r="I43" s="184"/>
      <c r="J43" s="165" t="s">
        <v>82</v>
      </c>
      <c r="K43" s="165"/>
      <c r="L43" s="174">
        <f>IF( J43="ja",0,3)</f>
        <v>3</v>
      </c>
    </row>
    <row r="44" spans="1:12" ht="16.5" customHeight="1" x14ac:dyDescent="0.3">
      <c r="A44" s="7"/>
      <c r="B44" s="8"/>
      <c r="C44" s="11"/>
      <c r="D44" s="205" t="s">
        <v>58</v>
      </c>
      <c r="E44" s="205"/>
      <c r="F44" s="205"/>
      <c r="G44" s="205"/>
      <c r="H44" s="205"/>
      <c r="I44" s="177"/>
      <c r="J44" s="173"/>
      <c r="K44" s="173"/>
      <c r="L44" s="174"/>
    </row>
    <row r="45" spans="1:12" ht="16.5" customHeight="1" x14ac:dyDescent="0.3">
      <c r="A45" s="7"/>
      <c r="B45" s="8"/>
      <c r="C45" s="11"/>
      <c r="D45" s="185" t="s">
        <v>92</v>
      </c>
      <c r="E45" s="185"/>
      <c r="F45" s="185"/>
      <c r="G45" s="185"/>
      <c r="H45" s="185"/>
      <c r="I45" s="186"/>
      <c r="J45" s="173"/>
      <c r="K45" s="173"/>
      <c r="L45" s="174"/>
    </row>
    <row r="46" spans="1:12" ht="16.5" customHeight="1" x14ac:dyDescent="0.3">
      <c r="A46" s="7"/>
      <c r="B46" s="8"/>
      <c r="C46" s="11"/>
      <c r="D46" s="187" t="s">
        <v>49</v>
      </c>
      <c r="E46" s="187"/>
      <c r="F46" s="187"/>
      <c r="G46" s="187"/>
      <c r="H46" s="187"/>
      <c r="I46" s="188"/>
      <c r="J46" s="166"/>
      <c r="K46" s="166"/>
      <c r="L46" s="174"/>
    </row>
    <row r="47" spans="1:12" ht="16.5" customHeight="1" x14ac:dyDescent="0.3">
      <c r="A47" s="7" t="s">
        <v>36</v>
      </c>
      <c r="B47" s="8">
        <v>9</v>
      </c>
      <c r="C47" s="11" t="s">
        <v>7</v>
      </c>
      <c r="D47" s="122" t="s">
        <v>74</v>
      </c>
      <c r="E47" s="122"/>
      <c r="F47" s="122"/>
      <c r="G47" s="122"/>
      <c r="H47" s="122"/>
      <c r="I47" s="123"/>
      <c r="J47" s="45" t="s">
        <v>82</v>
      </c>
      <c r="K47" s="25" t="s">
        <v>37</v>
      </c>
      <c r="L47" s="30">
        <f>IF(J47="ja",0,9)</f>
        <v>9</v>
      </c>
    </row>
    <row r="48" spans="1:12" ht="16.5" customHeight="1" x14ac:dyDescent="0.3">
      <c r="A48" s="7"/>
      <c r="B48" s="8"/>
      <c r="C48" s="11"/>
      <c r="D48" s="123" t="s">
        <v>97</v>
      </c>
      <c r="E48" s="214"/>
      <c r="F48" s="214"/>
      <c r="G48" s="214"/>
      <c r="H48" s="214"/>
      <c r="I48" s="215"/>
      <c r="J48" s="59"/>
      <c r="K48" s="25"/>
      <c r="L48" s="60"/>
    </row>
    <row r="49" spans="1:12" ht="16.5" customHeight="1" x14ac:dyDescent="0.3">
      <c r="A49" s="7" t="s">
        <v>35</v>
      </c>
      <c r="B49" s="8">
        <v>3</v>
      </c>
      <c r="C49" s="11">
        <v>2</v>
      </c>
      <c r="D49" s="122"/>
      <c r="E49" s="122"/>
      <c r="F49" s="122"/>
      <c r="G49" s="122"/>
      <c r="H49" s="122"/>
      <c r="I49" s="123"/>
      <c r="J49" s="45" t="s">
        <v>82</v>
      </c>
      <c r="K49" s="25"/>
      <c r="L49" s="30">
        <f>IF(J49="ja",0,3)</f>
        <v>3</v>
      </c>
    </row>
    <row r="50" spans="1:12" ht="26.25" customHeight="1" x14ac:dyDescent="0.3">
      <c r="A50" s="7" t="s">
        <v>24</v>
      </c>
      <c r="B50" s="8">
        <v>3</v>
      </c>
      <c r="C50" s="11">
        <v>1</v>
      </c>
      <c r="D50" s="189" t="s">
        <v>59</v>
      </c>
      <c r="E50" s="189"/>
      <c r="F50" s="189"/>
      <c r="G50" s="189"/>
      <c r="H50" s="189"/>
      <c r="I50" s="190"/>
      <c r="J50" s="165" t="s">
        <v>82</v>
      </c>
      <c r="K50" s="165" t="s">
        <v>37</v>
      </c>
      <c r="L50" s="176">
        <f>IF(J50="ja",0,3)</f>
        <v>3</v>
      </c>
    </row>
    <row r="51" spans="1:12" s="4" customFormat="1" ht="19.75" customHeight="1" x14ac:dyDescent="0.25">
      <c r="A51" s="7"/>
      <c r="B51" s="8"/>
      <c r="C51" s="11"/>
      <c r="D51" s="191" t="s">
        <v>60</v>
      </c>
      <c r="E51" s="191"/>
      <c r="F51" s="191"/>
      <c r="G51" s="191"/>
      <c r="H51" s="191"/>
      <c r="I51" s="179"/>
      <c r="J51" s="166"/>
      <c r="K51" s="166"/>
      <c r="L51" s="176"/>
    </row>
    <row r="52" spans="1:12" ht="24.65" customHeight="1" x14ac:dyDescent="0.3">
      <c r="A52" s="7" t="s">
        <v>38</v>
      </c>
      <c r="B52" s="8">
        <v>6</v>
      </c>
      <c r="C52" s="11">
        <v>2</v>
      </c>
      <c r="D52" s="201" t="s">
        <v>69</v>
      </c>
      <c r="E52" s="201"/>
      <c r="F52" s="201"/>
      <c r="G52" s="201"/>
      <c r="H52" s="201"/>
      <c r="I52" s="202"/>
      <c r="J52" s="165" t="s">
        <v>82</v>
      </c>
      <c r="K52" s="165" t="s">
        <v>37</v>
      </c>
      <c r="L52" s="174">
        <f>IF(J52="ja",0,6)</f>
        <v>6</v>
      </c>
    </row>
    <row r="53" spans="1:12" x14ac:dyDescent="0.3">
      <c r="A53" s="7"/>
      <c r="B53" s="8"/>
      <c r="C53" s="11"/>
      <c r="D53" s="203" t="s">
        <v>70</v>
      </c>
      <c r="E53" s="203"/>
      <c r="F53" s="203"/>
      <c r="G53" s="203"/>
      <c r="H53" s="203"/>
      <c r="I53" s="204"/>
      <c r="J53" s="173"/>
      <c r="K53" s="173"/>
      <c r="L53" s="174"/>
    </row>
    <row r="54" spans="1:12" x14ac:dyDescent="0.3">
      <c r="A54" s="7"/>
      <c r="B54" s="8"/>
      <c r="C54" s="11"/>
      <c r="D54" s="187" t="s">
        <v>44</v>
      </c>
      <c r="E54" s="187"/>
      <c r="F54" s="187"/>
      <c r="G54" s="187"/>
      <c r="H54" s="187"/>
      <c r="I54" s="188"/>
      <c r="J54" s="166"/>
      <c r="K54" s="166"/>
      <c r="L54" s="174"/>
    </row>
    <row r="55" spans="1:12" ht="20" x14ac:dyDescent="0.3">
      <c r="A55" s="196" t="s">
        <v>30</v>
      </c>
      <c r="B55" s="197"/>
      <c r="C55" s="197"/>
      <c r="D55" s="198"/>
      <c r="E55" s="198"/>
      <c r="F55" s="198"/>
      <c r="G55" s="198"/>
      <c r="H55" s="198"/>
      <c r="I55" s="198"/>
      <c r="J55" s="45"/>
      <c r="K55" s="25"/>
      <c r="L55" s="30"/>
    </row>
    <row r="56" spans="1:12" x14ac:dyDescent="0.3">
      <c r="A56" s="194" t="s">
        <v>26</v>
      </c>
      <c r="B56" s="195"/>
      <c r="C56" s="195"/>
      <c r="D56" s="195"/>
      <c r="E56" s="195"/>
      <c r="F56" s="195"/>
      <c r="G56" s="195"/>
      <c r="H56" s="195"/>
      <c r="I56" s="195"/>
      <c r="J56" s="45"/>
      <c r="K56" s="25"/>
      <c r="L56" s="30"/>
    </row>
    <row r="57" spans="1:12" x14ac:dyDescent="0.3">
      <c r="A57" s="1" t="s">
        <v>89</v>
      </c>
      <c r="B57" s="1">
        <f>SUM(B23:B54,B16:B19,B10:B12)</f>
        <v>90</v>
      </c>
      <c r="C57" s="1" t="s">
        <v>37</v>
      </c>
      <c r="D57" s="1" t="s">
        <v>37</v>
      </c>
      <c r="E57" s="1" t="s">
        <v>37</v>
      </c>
      <c r="F57" s="1" t="s">
        <v>37</v>
      </c>
      <c r="G57" s="1" t="s">
        <v>37</v>
      </c>
      <c r="H57" s="175" t="s">
        <v>90</v>
      </c>
      <c r="I57" s="175"/>
      <c r="J57" s="175"/>
      <c r="K57" s="175"/>
      <c r="L57" s="1">
        <f>SUM(L23:L54,L16:L19,L10:L12)</f>
        <v>90</v>
      </c>
    </row>
    <row r="58" spans="1:12" x14ac:dyDescent="0.3">
      <c r="A58" s="9" t="s">
        <v>37</v>
      </c>
      <c r="B58" s="9" t="s">
        <v>37</v>
      </c>
      <c r="C58" s="1" t="s">
        <v>37</v>
      </c>
    </row>
    <row r="59" spans="1:12" x14ac:dyDescent="0.3">
      <c r="D59" s="66" t="s">
        <v>102</v>
      </c>
    </row>
  </sheetData>
  <mergeCells count="84">
    <mergeCell ref="D38:I38"/>
    <mergeCell ref="D39:I39"/>
    <mergeCell ref="D28:I28"/>
    <mergeCell ref="D11:I11"/>
    <mergeCell ref="D12:I12"/>
    <mergeCell ref="D15:I15"/>
    <mergeCell ref="D16:I16"/>
    <mergeCell ref="D18:I18"/>
    <mergeCell ref="D19:I19"/>
    <mergeCell ref="D22:I22"/>
    <mergeCell ref="D23:I23"/>
    <mergeCell ref="D33:I33"/>
    <mergeCell ref="D29:I29"/>
    <mergeCell ref="D30:I30"/>
    <mergeCell ref="D24:I24"/>
    <mergeCell ref="D25:I25"/>
    <mergeCell ref="D53:I53"/>
    <mergeCell ref="D54:I54"/>
    <mergeCell ref="D47:I47"/>
    <mergeCell ref="D49:I49"/>
    <mergeCell ref="D48:I48"/>
    <mergeCell ref="K39:K42"/>
    <mergeCell ref="K43:K46"/>
    <mergeCell ref="K50:K51"/>
    <mergeCell ref="K52:K54"/>
    <mergeCell ref="J16:J18"/>
    <mergeCell ref="J28:J30"/>
    <mergeCell ref="J31:J34"/>
    <mergeCell ref="J35:J37"/>
    <mergeCell ref="K16:K18"/>
    <mergeCell ref="K28:K30"/>
    <mergeCell ref="K31:K34"/>
    <mergeCell ref="K35:K37"/>
    <mergeCell ref="J39:J42"/>
    <mergeCell ref="J43:J46"/>
    <mergeCell ref="J50:J51"/>
    <mergeCell ref="J52:J54"/>
    <mergeCell ref="L16:L18"/>
    <mergeCell ref="L28:L30"/>
    <mergeCell ref="B1:I2"/>
    <mergeCell ref="D10:I10"/>
    <mergeCell ref="A5:I5"/>
    <mergeCell ref="A6:I6"/>
    <mergeCell ref="D17:I17"/>
    <mergeCell ref="B3:D3"/>
    <mergeCell ref="F3:L3"/>
    <mergeCell ref="F4:L4"/>
    <mergeCell ref="J24:J27"/>
    <mergeCell ref="K24:K27"/>
    <mergeCell ref="L24:L27"/>
    <mergeCell ref="D26:I26"/>
    <mergeCell ref="D27:I27"/>
    <mergeCell ref="A56:I56"/>
    <mergeCell ref="A7:I7"/>
    <mergeCell ref="A8:I8"/>
    <mergeCell ref="A13:I13"/>
    <mergeCell ref="A14:I14"/>
    <mergeCell ref="A20:I20"/>
    <mergeCell ref="A21:I21"/>
    <mergeCell ref="A55:I55"/>
    <mergeCell ref="D9:I9"/>
    <mergeCell ref="D31:I31"/>
    <mergeCell ref="D32:I32"/>
    <mergeCell ref="D41:I41"/>
    <mergeCell ref="D42:I42"/>
    <mergeCell ref="D43:I43"/>
    <mergeCell ref="D44:I44"/>
    <mergeCell ref="D52:I52"/>
    <mergeCell ref="L52:L54"/>
    <mergeCell ref="H57:K57"/>
    <mergeCell ref="L31:L34"/>
    <mergeCell ref="L35:L37"/>
    <mergeCell ref="L39:L42"/>
    <mergeCell ref="L43:L46"/>
    <mergeCell ref="L50:L51"/>
    <mergeCell ref="D36:I36"/>
    <mergeCell ref="D37:I37"/>
    <mergeCell ref="D34:I34"/>
    <mergeCell ref="D35:I35"/>
    <mergeCell ref="D45:I45"/>
    <mergeCell ref="D46:I46"/>
    <mergeCell ref="D50:I50"/>
    <mergeCell ref="D51:I51"/>
    <mergeCell ref="D40:I40"/>
  </mergeCells>
  <dataValidations count="1">
    <dataValidation type="list" allowBlank="1" showInputMessage="1" showErrorMessage="1" sqref="J10:J12 J16 J19 J31 J35 J38:J39 J43 J47:J50 J52 J23:J24" xr:uid="{00000000-0002-0000-0200-000000000000}">
      <formula1>"ja,nee"</formula1>
    </dataValidation>
  </dataValidations>
  <pageMargins left="0.62992125984251968" right="0.31496062992125984" top="0.55118110236220474" bottom="0.35433070866141736" header="0.31496062992125984" footer="0.31496062992125984"/>
  <pageSetup paperSize="9" scale="54" orientation="portrait" r:id="rId1"/>
  <headerFooter>
    <oddFooter>&amp;C&amp;9------------------------------
&amp;"-,Cursief"Onder voorbehoud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FLLLEX 2</vt:lpstr>
      <vt:lpstr>BaKO</vt:lpstr>
      <vt:lpstr>BaSO-SLO</vt:lpstr>
    </vt:vector>
  </TitlesOfParts>
  <Company>UC Leuven-Limburg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Monsecour</dc:creator>
  <cp:lastModifiedBy>Katrin Ceulemans</cp:lastModifiedBy>
  <cp:lastPrinted>2017-05-31T05:38:24Z</cp:lastPrinted>
  <dcterms:created xsi:type="dcterms:W3CDTF">2017-02-01T17:51:27Z</dcterms:created>
  <dcterms:modified xsi:type="dcterms:W3CDTF">2021-09-24T09:18:57Z</dcterms:modified>
</cp:coreProperties>
</file>